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<sst xmlns="http://schemas.openxmlformats.org/spreadsheetml/2006/main" count="178" uniqueCount="73">
  <si>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</si>
  <si>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</si>
  <si>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</si>
  <si>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</si>
  <si>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</si>
  <si>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</si>
  <si>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</si>
  <si>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</si>
  <si>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</si>
  <si>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</si>
  <si>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</si>
  <si>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</si>
  <si>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</si>
  <si>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</si>
  <si>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</si>
  <si>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</si>
  <si>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</si>
  <si>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</si>
  <si>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</si>
  <si>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</si>
  <si>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</si>
  <si>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</si>
  <si>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</si>
  <si>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</si>
  <si>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</si>
  <si>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</si>
  <si>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</si>
  <si>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</si>
  <si>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</si>
  <si>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</si>
  <si>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</si>
  <si>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</si>
  <si>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</si>
  <si>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</si>
  <si>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</si>
  <si>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</si>
  <si>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</si>
  <si>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</si>
  <si>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</si>
  <si>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</si>
  <si>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</si>
  <si>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</si>
  <si>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</si>
  <si>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CB DOBŘANY "B"</t>
  </si>
  <si>
    <t>FIŠER Josef</t>
  </si>
  <si>
    <t>KOUBSKÝ Jan</t>
  </si>
  <si>
    <t>II-0496</t>
  </si>
  <si>
    <t>v.r.</t>
  </si>
  <si>
    <t>žádné</t>
  </si>
  <si>
    <t>14.9.2013  KOUBSKÝ Jan  II-0496</t>
  </si>
  <si>
    <t>TJ SOKOL DÍLY "A"</t>
  </si>
  <si>
    <t>SOLFRONK</t>
  </si>
  <si>
    <t>Jakub</t>
  </si>
  <si>
    <t>FRYČ</t>
  </si>
  <si>
    <t>Tomáš</t>
  </si>
  <si>
    <t>FIŠER</t>
  </si>
  <si>
    <t>Josef</t>
  </si>
  <si>
    <t>DUCHEK</t>
  </si>
  <si>
    <t>MAŠKOVÁ</t>
  </si>
  <si>
    <t>Mirka</t>
  </si>
  <si>
    <t>MUSIL</t>
  </si>
  <si>
    <t>Ondřej</t>
  </si>
  <si>
    <t>SOKOL</t>
  </si>
  <si>
    <t>Jaroslav</t>
  </si>
  <si>
    <t>PITTR</t>
  </si>
  <si>
    <t>SCHWARZ</t>
  </si>
  <si>
    <t>KUNEŠ</t>
  </si>
  <si>
    <t>Zdeněk</t>
  </si>
  <si>
    <t>OCHOTNÝ</t>
  </si>
  <si>
    <t>Jiří</t>
  </si>
  <si>
    <t>JÍLEK</t>
  </si>
  <si>
    <t>JÍLEK Jaroslav</t>
  </si>
  <si>
    <t>Hráč hostů PITTR Jaroslav - dopsat na soupisku ; hráč domácích FRYČ Tomáš nar. 24.2.1994 , platnost 5.9.2018 - dopsat na soupisku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</si>
</sst>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41531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50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51</v>
      </c>
      <c r="B8" s="77"/>
      <c r="C8" s="16">
        <v>1</v>
      </c>
      <c r="D8" s="1">
        <v>156</v>
      </c>
      <c r="E8" s="2">
        <v>54</v>
      </c>
      <c r="F8" s="2">
        <v>3</v>
      </c>
      <c r="G8" s="17">
        <f>IF(AND(ISBLANK(D8),ISBLANK(E8),ISBLANK(N8),ISBLANK(O8)),"",D8+E8)</f>
        <v>210</v>
      </c>
      <c r="H8" s="40" t="s">
        <v>23</v>
      </c>
      <c r="I8" s="18"/>
      <c r="K8" s="76" t="s">
        <v>62</v>
      </c>
      <c r="L8" s="77"/>
      <c r="M8" s="16">
        <v>1</v>
      </c>
      <c r="N8" s="1">
        <v>148</v>
      </c>
      <c r="O8" s="2">
        <v>54</v>
      </c>
      <c r="P8" s="2">
        <v>5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143</v>
      </c>
      <c r="E9" s="4">
        <v>96</v>
      </c>
      <c r="F9" s="4">
        <v>0</v>
      </c>
      <c r="G9" s="20">
        <f>IF(AND(ISBLANK(D9),ISBLANK(E9),ISBLANK(N9),ISBLANK(O9)),"",D9+E9)</f>
        <v>239</v>
      </c>
      <c r="H9" s="41" t="s">
        <v>23</v>
      </c>
      <c r="I9" s="18"/>
      <c r="K9" s="78"/>
      <c r="L9" s="79"/>
      <c r="M9" s="19">
        <v>2</v>
      </c>
      <c r="N9" s="3">
        <v>153</v>
      </c>
      <c r="O9" s="4">
        <v>80</v>
      </c>
      <c r="P9" s="4">
        <v>2</v>
      </c>
      <c r="Q9" s="20">
        <f>IF(AND(ISBLANK(D9),ISBLANK(E9),ISBLANK(N9),ISBLANK(O9)),"",N9+O9)</f>
        <v>233</v>
      </c>
      <c r="R9" s="41" t="s">
        <v>23</v>
      </c>
      <c r="S9" s="18"/>
    </row>
    <row r="10" spans="1:19" ht="12.75" customHeight="1" thickBot="1">
      <c r="A10" s="82" t="s">
        <v>52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20304</v>
      </c>
      <c r="B12" s="87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449</v>
      </c>
      <c r="H12" s="42" t="s">
        <v>23</v>
      </c>
      <c r="I12" s="81"/>
      <c r="K12" s="86">
        <v>10521</v>
      </c>
      <c r="L12" s="87"/>
      <c r="M12" s="25" t="s">
        <v>13</v>
      </c>
      <c r="N12" s="26">
        <f>IF(OR(ISNUMBER(Q8),ISNUMBER(Q9),ISNUMBER(Q10),ISNUMBER(Q11)),SUM(N8:N11),"")</f>
        <v>301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435</v>
      </c>
      <c r="R12" s="42" t="s">
        <v>23</v>
      </c>
      <c r="S12" s="81"/>
    </row>
    <row r="13" spans="1:19" ht="12.75" customHeight="1">
      <c r="A13" s="76" t="s">
        <v>53</v>
      </c>
      <c r="B13" s="77"/>
      <c r="C13" s="16">
        <v>1</v>
      </c>
      <c r="D13" s="1">
        <v>139</v>
      </c>
      <c r="E13" s="2">
        <v>69</v>
      </c>
      <c r="F13" s="2">
        <v>6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76" t="s">
        <v>64</v>
      </c>
      <c r="L13" s="77"/>
      <c r="M13" s="16">
        <v>1</v>
      </c>
      <c r="N13" s="1">
        <v>124</v>
      </c>
      <c r="O13" s="2">
        <v>43</v>
      </c>
      <c r="P13" s="2">
        <v>12</v>
      </c>
      <c r="Q13" s="17">
        <f aca="true" t="shared" si="1" ref="Q13:Q36">IF(AND(ISBLANK(D13),ISBLANK(E13),ISBLANK(N13),ISBLANK(O13)),"",N13+O13)</f>
        <v>167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145</v>
      </c>
      <c r="E14" s="4">
        <v>44</v>
      </c>
      <c r="F14" s="4">
        <v>8</v>
      </c>
      <c r="G14" s="20">
        <f t="shared" si="0"/>
        <v>189</v>
      </c>
      <c r="H14" s="41" t="s">
        <v>23</v>
      </c>
      <c r="I14" s="18"/>
      <c r="K14" s="78"/>
      <c r="L14" s="79"/>
      <c r="M14" s="19">
        <v>2</v>
      </c>
      <c r="N14" s="3">
        <v>132</v>
      </c>
      <c r="O14" s="4">
        <v>52</v>
      </c>
      <c r="P14" s="4">
        <v>10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82" t="s">
        <v>54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23439</v>
      </c>
      <c r="B17" s="8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397</v>
      </c>
      <c r="H17" s="42" t="s">
        <v>23</v>
      </c>
      <c r="I17" s="81"/>
      <c r="K17" s="86">
        <v>13412</v>
      </c>
      <c r="L17" s="87"/>
      <c r="M17" s="25" t="s">
        <v>13</v>
      </c>
      <c r="N17" s="26">
        <f>IF(OR(ISNUMBER(Q13),ISNUMBER(Q14),ISNUMBER(Q15),ISNUMBER(Q16)),SUM(N13:N16),"")</f>
        <v>256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22</v>
      </c>
      <c r="Q17" s="28">
        <f>IF(OR(ISNUMBER(Q13),ISNUMBER(Q14),ISNUMBER(Q15),ISNUMBER(Q16)),SUM(Q13:Q16),"")</f>
        <v>351</v>
      </c>
      <c r="R17" s="42" t="s">
        <v>23</v>
      </c>
      <c r="S17" s="81"/>
    </row>
    <row r="18" spans="1:19" ht="12.75" customHeight="1">
      <c r="A18" s="76" t="s">
        <v>55</v>
      </c>
      <c r="B18" s="77"/>
      <c r="C18" s="16">
        <v>1</v>
      </c>
      <c r="D18" s="1">
        <v>142</v>
      </c>
      <c r="E18" s="2">
        <v>72</v>
      </c>
      <c r="F18" s="2">
        <v>4</v>
      </c>
      <c r="G18" s="17">
        <f>IF(AND(ISBLANK(D18),ISBLANK(E18),ISBLANK(N18),ISBLANK(O18)),"",D18+E18)</f>
        <v>214</v>
      </c>
      <c r="H18" s="40" t="s">
        <v>23</v>
      </c>
      <c r="I18" s="18"/>
      <c r="K18" s="76" t="s">
        <v>65</v>
      </c>
      <c r="L18" s="77"/>
      <c r="M18" s="16">
        <v>1</v>
      </c>
      <c r="N18" s="1">
        <v>153</v>
      </c>
      <c r="O18" s="2">
        <v>51</v>
      </c>
      <c r="P18" s="2">
        <v>5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155</v>
      </c>
      <c r="E19" s="4">
        <v>53</v>
      </c>
      <c r="F19" s="4">
        <v>9</v>
      </c>
      <c r="G19" s="20">
        <f t="shared" si="0"/>
        <v>208</v>
      </c>
      <c r="H19" s="41" t="s">
        <v>23</v>
      </c>
      <c r="I19" s="18"/>
      <c r="K19" s="78"/>
      <c r="L19" s="79"/>
      <c r="M19" s="19">
        <v>2</v>
      </c>
      <c r="N19" s="3">
        <v>154</v>
      </c>
      <c r="O19" s="4">
        <v>62</v>
      </c>
      <c r="P19" s="4">
        <v>5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82" t="s">
        <v>56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3575</v>
      </c>
      <c r="B22" s="87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422</v>
      </c>
      <c r="H22" s="42" t="s">
        <v>23</v>
      </c>
      <c r="I22" s="81"/>
      <c r="K22" s="86">
        <v>3811</v>
      </c>
      <c r="L22" s="87"/>
      <c r="M22" s="25" t="s">
        <v>13</v>
      </c>
      <c r="N22" s="26">
        <f>IF(OR(ISNUMBER(Q18),ISNUMBER(Q19),ISNUMBER(Q20),ISNUMBER(Q21)),SUM(N18:N21),"")</f>
        <v>307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420</v>
      </c>
      <c r="R22" s="42" t="s">
        <v>23</v>
      </c>
      <c r="S22" s="81"/>
    </row>
    <row r="23" spans="1:19" ht="12.75" customHeight="1">
      <c r="A23" s="76" t="s">
        <v>57</v>
      </c>
      <c r="B23" s="77"/>
      <c r="C23" s="16">
        <v>1</v>
      </c>
      <c r="D23" s="1">
        <v>163</v>
      </c>
      <c r="E23" s="2">
        <v>43</v>
      </c>
      <c r="F23" s="2">
        <v>7</v>
      </c>
      <c r="G23" s="17">
        <f>IF(AND(ISBLANK(D23),ISBLANK(E23),ISBLANK(N23),ISBLANK(O23)),"",D23+E23)</f>
        <v>206</v>
      </c>
      <c r="H23" s="40" t="s">
        <v>23</v>
      </c>
      <c r="I23" s="18"/>
      <c r="K23" s="76" t="s">
        <v>66</v>
      </c>
      <c r="L23" s="77"/>
      <c r="M23" s="16">
        <v>1</v>
      </c>
      <c r="N23" s="1">
        <v>146</v>
      </c>
      <c r="O23" s="2">
        <v>62</v>
      </c>
      <c r="P23" s="2">
        <v>9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155</v>
      </c>
      <c r="E24" s="4">
        <v>70</v>
      </c>
      <c r="F24" s="4">
        <v>2</v>
      </c>
      <c r="G24" s="20">
        <f t="shared" si="0"/>
        <v>225</v>
      </c>
      <c r="H24" s="41" t="s">
        <v>23</v>
      </c>
      <c r="I24" s="18"/>
      <c r="K24" s="78"/>
      <c r="L24" s="79"/>
      <c r="M24" s="19">
        <v>2</v>
      </c>
      <c r="N24" s="3">
        <v>150</v>
      </c>
      <c r="O24" s="4">
        <v>60</v>
      </c>
      <c r="P24" s="4">
        <v>5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82" t="s">
        <v>54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3590</v>
      </c>
      <c r="B27" s="87"/>
      <c r="C27" s="25" t="s">
        <v>13</v>
      </c>
      <c r="D27" s="26">
        <f>IF(OR(ISNUMBER(G23),ISNUMBER(G24),ISNUMBER(G25),ISNUMBER(G26)),SUM(D23:D26),"")</f>
        <v>318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431</v>
      </c>
      <c r="H27" s="42" t="s">
        <v>23</v>
      </c>
      <c r="I27" s="81"/>
      <c r="K27" s="86">
        <v>3791</v>
      </c>
      <c r="L27" s="87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418</v>
      </c>
      <c r="R27" s="42" t="s">
        <v>23</v>
      </c>
      <c r="S27" s="81"/>
    </row>
    <row r="28" spans="1:19" ht="12.75" customHeight="1">
      <c r="A28" s="76" t="s">
        <v>58</v>
      </c>
      <c r="B28" s="77"/>
      <c r="C28" s="16">
        <v>1</v>
      </c>
      <c r="D28" s="1">
        <v>125</v>
      </c>
      <c r="E28" s="2">
        <v>61</v>
      </c>
      <c r="F28" s="2">
        <v>2</v>
      </c>
      <c r="G28" s="17">
        <f>IF(AND(ISBLANK(D28),ISBLANK(E28),ISBLANK(N28),ISBLANK(O28)),"",D28+E28)</f>
        <v>186</v>
      </c>
      <c r="H28" s="40" t="s">
        <v>23</v>
      </c>
      <c r="I28" s="18"/>
      <c r="K28" s="76" t="s">
        <v>68</v>
      </c>
      <c r="L28" s="77"/>
      <c r="M28" s="16">
        <v>1</v>
      </c>
      <c r="N28" s="1">
        <v>150</v>
      </c>
      <c r="O28" s="2">
        <v>71</v>
      </c>
      <c r="P28" s="2">
        <v>4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133</v>
      </c>
      <c r="E29" s="4">
        <v>52</v>
      </c>
      <c r="F29" s="4">
        <v>10</v>
      </c>
      <c r="G29" s="20">
        <f t="shared" si="0"/>
        <v>185</v>
      </c>
      <c r="H29" s="41" t="s">
        <v>23</v>
      </c>
      <c r="I29" s="18"/>
      <c r="K29" s="78"/>
      <c r="L29" s="79"/>
      <c r="M29" s="19">
        <v>2</v>
      </c>
      <c r="N29" s="3">
        <v>141</v>
      </c>
      <c r="O29" s="4">
        <v>53</v>
      </c>
      <c r="P29" s="4">
        <v>6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21934</v>
      </c>
      <c r="B32" s="87"/>
      <c r="C32" s="25" t="s">
        <v>13</v>
      </c>
      <c r="D32" s="26">
        <f>IF(OR(ISNUMBER(G28),ISNUMBER(G29),ISNUMBER(G30),ISNUMBER(G31)),SUM(D28:D31),"")</f>
        <v>258</v>
      </c>
      <c r="E32" s="27">
        <f>IF(OR(ISNUMBER(G28),ISNUMBER(G29),ISNUMBER(G30),ISNUMBER(G31)),SUM(E28:E31),"")</f>
        <v>113</v>
      </c>
      <c r="F32" s="27">
        <f>IF(OR(ISNUMBER(G28),ISNUMBER(G29),ISNUMBER(G30),ISNUMBER(G31)),SUM(F28:F31),"")</f>
        <v>12</v>
      </c>
      <c r="G32" s="28">
        <f>IF(OR(ISNUMBER(G28),ISNUMBER(G29),ISNUMBER(G30),ISNUMBER(G31)),SUM(G28:G31),"")</f>
        <v>371</v>
      </c>
      <c r="H32" s="42" t="s">
        <v>23</v>
      </c>
      <c r="I32" s="81"/>
      <c r="K32" s="86">
        <v>10522</v>
      </c>
      <c r="L32" s="8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415</v>
      </c>
      <c r="R32" s="42" t="s">
        <v>23</v>
      </c>
      <c r="S32" s="81"/>
    </row>
    <row r="33" spans="1:19" ht="12.75" customHeight="1">
      <c r="A33" s="76" t="s">
        <v>60</v>
      </c>
      <c r="B33" s="77"/>
      <c r="C33" s="16">
        <v>1</v>
      </c>
      <c r="D33" s="1">
        <v>150</v>
      </c>
      <c r="E33" s="2">
        <v>85</v>
      </c>
      <c r="F33" s="2">
        <v>0</v>
      </c>
      <c r="G33" s="17">
        <f>IF(AND(ISBLANK(D33),ISBLANK(E33),ISBLANK(N33),ISBLANK(O33)),"",D33+E33)</f>
        <v>235</v>
      </c>
      <c r="H33" s="40" t="s">
        <v>23</v>
      </c>
      <c r="I33" s="18"/>
      <c r="K33" s="76" t="s">
        <v>70</v>
      </c>
      <c r="L33" s="77"/>
      <c r="M33" s="16">
        <v>1</v>
      </c>
      <c r="N33" s="1">
        <v>160</v>
      </c>
      <c r="O33" s="2">
        <v>52</v>
      </c>
      <c r="P33" s="2">
        <v>7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142</v>
      </c>
      <c r="E34" s="4">
        <v>62</v>
      </c>
      <c r="F34" s="4">
        <v>2</v>
      </c>
      <c r="G34" s="20">
        <f t="shared" si="0"/>
        <v>204</v>
      </c>
      <c r="H34" s="41" t="s">
        <v>23</v>
      </c>
      <c r="I34" s="18"/>
      <c r="K34" s="78"/>
      <c r="L34" s="79"/>
      <c r="M34" s="19">
        <v>2</v>
      </c>
      <c r="N34" s="3">
        <v>139</v>
      </c>
      <c r="O34" s="4">
        <v>44</v>
      </c>
      <c r="P34" s="4">
        <v>11</v>
      </c>
      <c r="Q34" s="20">
        <f t="shared" si="1"/>
        <v>183</v>
      </c>
      <c r="R34" s="41" t="s">
        <v>23</v>
      </c>
      <c r="S34" s="18"/>
    </row>
    <row r="35" spans="1:19" ht="12.75" customHeight="1" thickBot="1">
      <c r="A35" s="82" t="s">
        <v>61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63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21928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147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439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96</v>
      </c>
      <c r="P37" s="27">
        <f>IF(OR(ISNUMBER(Q33),ISNUMBER(Q34),ISNUMBER(Q35),ISNUMBER(Q36)),SUM(P33:P36),"")</f>
        <v>18</v>
      </c>
      <c r="Q37" s="28">
        <f>IF(OR(ISNUMBER(Q33),ISNUMBER(Q34),ISNUMBER(Q35),ISNUMBER(Q36)),SUM(Q33:Q36),"")</f>
        <v>395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1748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2509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1750</v>
      </c>
      <c r="O39" s="33">
        <f>IF(OR(ISNUMBER(Q12),ISNUMBER(Q17),ISNUMBER(Q22),ISNUMBER(Q27),ISNUMBER(Q32),ISNUMBER(Q37)),SUM(O12,O17,O22,O27,O32,O37),"")</f>
        <v>684</v>
      </c>
      <c r="P39" s="33">
        <f>IF(OR(ISNUMBER(Q12),ISNUMBER(Q17),ISNUMBER(Q22),ISNUMBER(Q27),ISNUMBER(Q32),ISNUMBER(Q37)),SUM(P12,P17,P22,P27,P32,P37),"")</f>
        <v>81</v>
      </c>
      <c r="Q39" s="34">
        <f>IF(OR(ISNUMBER(Q12),ISNUMBER(Q17),ISNUMBER(Q22),ISNUMBER(Q27),ISNUMBER(Q32),ISNUMBER(Q37)),SUM(Q12,Q17,Q22,Q27,Q32,Q37),"")</f>
        <v>2434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 t="s">
        <v>47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0.3819444444444444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0.4930555555555556</v>
      </c>
      <c r="D47" s="120"/>
      <c r="I47" s="9" t="s">
        <v>32</v>
      </c>
      <c r="J47" s="127">
        <v>21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2012-10-13T11:45:08Z</cp:lastPrinted>
  <dcterms:created xsi:type="dcterms:W3CDTF">2003-07-01T14:03:06Z</dcterms:created>
  <dcterms:modified xsi:type="dcterms:W3CDTF">2013-09-14T09:57:29Z</dcterms:modified>
  <cp:category/>
  <cp:version/>
  <cp:contentType/>
  <cp:contentStatus/>
</cp:coreProperties>
</file>