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<sst xmlns="http://schemas.openxmlformats.org/spreadsheetml/2006/main" count="174" uniqueCount="72">
  <si>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</si>
  <si>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</si>
  <si>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</si>
  <si>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</si>
  <si>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</si>
  <si>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</si>
  <si>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</si>
  <si>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</si>
  <si>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</si>
  <si>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</si>
  <si>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</si>
  <si>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</si>
  <si>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</si>
  <si>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</si>
  <si>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</si>
  <si>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</si>
  <si>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</si>
  <si>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</si>
  <si>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</si>
  <si>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</si>
  <si>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</si>
  <si>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</si>
  <si>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</si>
  <si>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</si>
  <si>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</si>
  <si>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</si>
  <si>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</si>
  <si>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</si>
  <si>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</si>
  <si>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</si>
  <si>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</si>
  <si>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</si>
  <si>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</si>
  <si>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</si>
  <si>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</si>
  <si>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</si>
  <si>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</si>
  <si>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</si>
  <si>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</si>
  <si>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</si>
  <si>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</si>
  <si>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</si>
  <si>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 "A"</t>
  </si>
  <si>
    <t>Sokol Díly</t>
  </si>
  <si>
    <t>Šlajer</t>
  </si>
  <si>
    <t>Jiří</t>
  </si>
  <si>
    <t>Tomáš</t>
  </si>
  <si>
    <t>Sokol</t>
  </si>
  <si>
    <t>Jaroslav</t>
  </si>
  <si>
    <t>Kuneš</t>
  </si>
  <si>
    <t>Zdeněk</t>
  </si>
  <si>
    <t>Schwarz</t>
  </si>
  <si>
    <t>Josef</t>
  </si>
  <si>
    <t>Dufek</t>
  </si>
  <si>
    <t>Jan</t>
  </si>
  <si>
    <t>Pittr</t>
  </si>
  <si>
    <t>Jílek</t>
  </si>
  <si>
    <t>Jílek Jaroslav</t>
  </si>
  <si>
    <t>P-0131</t>
  </si>
  <si>
    <t>Bohumil</t>
  </si>
  <si>
    <t>Jirka</t>
  </si>
  <si>
    <t>Janouch</t>
  </si>
  <si>
    <t>Jakub</t>
  </si>
  <si>
    <t>Stanislav</t>
  </si>
  <si>
    <t>Myslík</t>
  </si>
  <si>
    <t>Martínek</t>
  </si>
  <si>
    <t>Miroslav</t>
  </si>
  <si>
    <t>Lukeš</t>
  </si>
  <si>
    <t>Kuželky Holýšov</t>
  </si>
  <si>
    <t>Dufek Jan</t>
  </si>
  <si>
    <t>Lukeš Tomáš</t>
  </si>
  <si>
    <t>14.1.2012,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</si>
</sst>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6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107" t="s">
        <v>43</v>
      </c>
      <c r="M1" s="107"/>
      <c r="N1" s="107"/>
      <c r="O1" s="108" t="s">
        <v>2</v>
      </c>
      <c r="P1" s="108"/>
      <c r="Q1" s="104">
        <v>40922</v>
      </c>
      <c r="R1" s="105"/>
      <c r="S1" s="105"/>
    </row>
    <row r="2" spans="1:8" ht="13.5" thickBot="1">
      <c r="A2" s="106" t="s">
        <v>41</v>
      </c>
      <c r="B2" s="106"/>
      <c r="C2" s="106"/>
      <c r="D2" s="106"/>
      <c r="E2" s="106"/>
      <c r="F2" s="106"/>
      <c r="G2" s="106"/>
      <c r="H2" s="106"/>
    </row>
    <row r="3" spans="1:19" ht="19.5" customHeight="1" thickBot="1">
      <c r="A3" s="38" t="s">
        <v>3</v>
      </c>
      <c r="B3" s="101" t="s">
        <v>42</v>
      </c>
      <c r="C3" s="102"/>
      <c r="D3" s="102"/>
      <c r="E3" s="102"/>
      <c r="F3" s="102"/>
      <c r="G3" s="102"/>
      <c r="H3" s="102"/>
      <c r="I3" s="103"/>
      <c r="K3" s="38" t="s">
        <v>4</v>
      </c>
      <c r="L3" s="101" t="s">
        <v>68</v>
      </c>
      <c r="M3" s="101"/>
      <c r="N3" s="101"/>
      <c r="O3" s="101"/>
      <c r="P3" s="101"/>
      <c r="Q3" s="101"/>
      <c r="R3" s="101"/>
      <c r="S3" s="109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8" t="s">
        <v>7</v>
      </c>
      <c r="E5" s="89"/>
      <c r="F5" s="89"/>
      <c r="G5" s="90"/>
      <c r="H5" s="99" t="s">
        <v>8</v>
      </c>
      <c r="I5" s="100"/>
      <c r="K5" s="93" t="s">
        <v>5</v>
      </c>
      <c r="L5" s="94"/>
      <c r="M5" s="97" t="s">
        <v>6</v>
      </c>
      <c r="N5" s="88" t="s">
        <v>7</v>
      </c>
      <c r="O5" s="89"/>
      <c r="P5" s="89"/>
      <c r="Q5" s="90"/>
      <c r="R5" s="99" t="s">
        <v>8</v>
      </c>
      <c r="S5" s="100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145</v>
      </c>
      <c r="E8" s="2">
        <v>62</v>
      </c>
      <c r="F8" s="2">
        <v>2</v>
      </c>
      <c r="G8" s="17">
        <f>IF(AND(ISBLANK(D8),ISBLANK(E8),ISBLANK(N8),ISBLANK(O8)),"",D8+E8)</f>
        <v>207</v>
      </c>
      <c r="H8" s="40" t="s">
        <v>23</v>
      </c>
      <c r="I8" s="18"/>
      <c r="K8" s="82" t="s">
        <v>59</v>
      </c>
      <c r="L8" s="83"/>
      <c r="M8" s="16">
        <v>1</v>
      </c>
      <c r="N8" s="1">
        <v>146</v>
      </c>
      <c r="O8" s="2">
        <v>58</v>
      </c>
      <c r="P8" s="2">
        <v>3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135</v>
      </c>
      <c r="E9" s="4">
        <v>59</v>
      </c>
      <c r="F9" s="4">
        <v>1</v>
      </c>
      <c r="G9" s="20">
        <f>IF(AND(ISBLANK(D9),ISBLANK(E9),ISBLANK(N9),ISBLANK(O9)),"",D9+E9)</f>
        <v>194</v>
      </c>
      <c r="H9" s="41" t="s">
        <v>23</v>
      </c>
      <c r="I9" s="18"/>
      <c r="K9" s="84"/>
      <c r="L9" s="85"/>
      <c r="M9" s="19">
        <v>2</v>
      </c>
      <c r="N9" s="3">
        <v>128</v>
      </c>
      <c r="O9" s="4">
        <v>61</v>
      </c>
      <c r="P9" s="4">
        <v>3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10521</v>
      </c>
      <c r="B12" s="87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401</v>
      </c>
      <c r="H12" s="42" t="s">
        <v>23</v>
      </c>
      <c r="I12" s="81"/>
      <c r="K12" s="86">
        <v>20566</v>
      </c>
      <c r="L12" s="87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119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393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138</v>
      </c>
      <c r="E13" s="2">
        <v>58</v>
      </c>
      <c r="F13" s="2">
        <v>3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82" t="s">
        <v>61</v>
      </c>
      <c r="L13" s="83"/>
      <c r="M13" s="16">
        <v>1</v>
      </c>
      <c r="N13" s="1">
        <v>141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140</v>
      </c>
      <c r="E14" s="4">
        <v>67</v>
      </c>
      <c r="F14" s="4">
        <v>1</v>
      </c>
      <c r="G14" s="20">
        <f t="shared" si="0"/>
        <v>207</v>
      </c>
      <c r="H14" s="41" t="s">
        <v>23</v>
      </c>
      <c r="I14" s="18"/>
      <c r="K14" s="84"/>
      <c r="L14" s="85"/>
      <c r="M14" s="19">
        <v>2</v>
      </c>
      <c r="N14" s="3">
        <v>123</v>
      </c>
      <c r="O14" s="4">
        <v>35</v>
      </c>
      <c r="P14" s="4">
        <v>8</v>
      </c>
      <c r="Q14" s="20">
        <f t="shared" si="1"/>
        <v>158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3811</v>
      </c>
      <c r="B17" s="91"/>
      <c r="C17" s="25" t="s">
        <v>13</v>
      </c>
      <c r="D17" s="26">
        <f>IF(OR(ISNUMBER(G13),ISNUMBER(G14),ISNUMBER(G15),ISNUMBER(G16)),SUM(D13:D16),"")</f>
        <v>278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403</v>
      </c>
      <c r="H17" s="42" t="s">
        <v>23</v>
      </c>
      <c r="I17" s="81"/>
      <c r="K17" s="86">
        <v>20288</v>
      </c>
      <c r="L17" s="87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361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129</v>
      </c>
      <c r="E18" s="2">
        <v>52</v>
      </c>
      <c r="F18" s="2">
        <v>4</v>
      </c>
      <c r="G18" s="17">
        <f>IF(AND(ISBLANK(D18),ISBLANK(E18),ISBLANK(N18),ISBLANK(O18)),"",D18+E18)</f>
        <v>181</v>
      </c>
      <c r="H18" s="40" t="s">
        <v>23</v>
      </c>
      <c r="I18" s="18"/>
      <c r="K18" s="82" t="s">
        <v>44</v>
      </c>
      <c r="L18" s="83"/>
      <c r="M18" s="16">
        <v>1</v>
      </c>
      <c r="N18" s="1">
        <v>139</v>
      </c>
      <c r="O18" s="2">
        <v>60</v>
      </c>
      <c r="P18" s="2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135</v>
      </c>
      <c r="E19" s="4">
        <v>52</v>
      </c>
      <c r="F19" s="4">
        <v>5</v>
      </c>
      <c r="G19" s="20">
        <f t="shared" si="0"/>
        <v>187</v>
      </c>
      <c r="H19" s="41" t="s">
        <v>23</v>
      </c>
      <c r="I19" s="18"/>
      <c r="K19" s="84"/>
      <c r="L19" s="85"/>
      <c r="M19" s="19">
        <v>2</v>
      </c>
      <c r="N19" s="3">
        <v>137</v>
      </c>
      <c r="O19" s="4">
        <v>63</v>
      </c>
      <c r="P19" s="4">
        <v>2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3791</v>
      </c>
      <c r="B22" s="87"/>
      <c r="C22" s="25" t="s">
        <v>13</v>
      </c>
      <c r="D22" s="26">
        <f>IF(OR(ISNUMBER(G18),ISNUMBER(G19),ISNUMBER(G20),ISNUMBER(G21)),SUM(D18:D21),"")</f>
        <v>264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368</v>
      </c>
      <c r="H22" s="42" t="s">
        <v>23</v>
      </c>
      <c r="I22" s="81"/>
      <c r="K22" s="86">
        <v>10611</v>
      </c>
      <c r="L22" s="87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399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139</v>
      </c>
      <c r="E23" s="2">
        <v>62</v>
      </c>
      <c r="F23" s="2">
        <v>3</v>
      </c>
      <c r="G23" s="17">
        <f>IF(AND(ISBLANK(D23),ISBLANK(E23),ISBLANK(N23),ISBLANK(O23)),"",D23+E23)</f>
        <v>201</v>
      </c>
      <c r="H23" s="40" t="s">
        <v>23</v>
      </c>
      <c r="I23" s="18"/>
      <c r="K23" s="82" t="s">
        <v>64</v>
      </c>
      <c r="L23" s="83"/>
      <c r="M23" s="16">
        <v>1</v>
      </c>
      <c r="N23" s="1">
        <v>154</v>
      </c>
      <c r="O23" s="2">
        <v>52</v>
      </c>
      <c r="P23" s="2">
        <v>4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139</v>
      </c>
      <c r="E24" s="4">
        <v>53</v>
      </c>
      <c r="F24" s="4">
        <v>7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133</v>
      </c>
      <c r="O24" s="4">
        <v>61</v>
      </c>
      <c r="P24" s="4">
        <v>5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13412</v>
      </c>
      <c r="B27" s="91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393</v>
      </c>
      <c r="H27" s="42" t="s">
        <v>23</v>
      </c>
      <c r="I27" s="81"/>
      <c r="K27" s="86">
        <v>3951</v>
      </c>
      <c r="L27" s="87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400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143</v>
      </c>
      <c r="E28" s="2">
        <v>70</v>
      </c>
      <c r="F28" s="2">
        <v>1</v>
      </c>
      <c r="G28" s="17">
        <f>IF(AND(ISBLANK(D28),ISBLANK(E28),ISBLANK(N28),ISBLANK(O28)),"",D28+E28)</f>
        <v>213</v>
      </c>
      <c r="H28" s="40" t="s">
        <v>23</v>
      </c>
      <c r="I28" s="18"/>
      <c r="K28" s="82" t="s">
        <v>65</v>
      </c>
      <c r="L28" s="83"/>
      <c r="M28" s="16">
        <v>1</v>
      </c>
      <c r="N28" s="1">
        <v>141</v>
      </c>
      <c r="O28" s="2">
        <v>54</v>
      </c>
      <c r="P28" s="2">
        <v>3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153</v>
      </c>
      <c r="E29" s="4">
        <v>61</v>
      </c>
      <c r="F29" s="4">
        <v>4</v>
      </c>
      <c r="G29" s="20">
        <f t="shared" si="0"/>
        <v>214</v>
      </c>
      <c r="H29" s="41" t="s">
        <v>23</v>
      </c>
      <c r="I29" s="18"/>
      <c r="K29" s="84"/>
      <c r="L29" s="85"/>
      <c r="M29" s="19">
        <v>2</v>
      </c>
      <c r="N29" s="3">
        <v>139</v>
      </c>
      <c r="O29" s="4">
        <v>62</v>
      </c>
      <c r="P29" s="4">
        <v>3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3825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427</v>
      </c>
      <c r="H32" s="42" t="s">
        <v>23</v>
      </c>
      <c r="I32" s="81"/>
      <c r="K32" s="86">
        <v>21916</v>
      </c>
      <c r="L32" s="87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396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135</v>
      </c>
      <c r="E33" s="2">
        <v>63</v>
      </c>
      <c r="F33" s="2">
        <v>2</v>
      </c>
      <c r="G33" s="17">
        <f>IF(AND(ISBLANK(D33),ISBLANK(E33),ISBLANK(N33),ISBLANK(O33)),"",D33+E33)</f>
        <v>198</v>
      </c>
      <c r="H33" s="40" t="s">
        <v>23</v>
      </c>
      <c r="I33" s="18"/>
      <c r="K33" s="82" t="s">
        <v>67</v>
      </c>
      <c r="L33" s="83"/>
      <c r="M33" s="16">
        <v>1</v>
      </c>
      <c r="N33" s="1">
        <v>138</v>
      </c>
      <c r="O33" s="2">
        <v>56</v>
      </c>
      <c r="P33" s="2">
        <v>3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152</v>
      </c>
      <c r="E34" s="4">
        <v>61</v>
      </c>
      <c r="F34" s="4">
        <v>4</v>
      </c>
      <c r="G34" s="20">
        <f t="shared" si="0"/>
        <v>213</v>
      </c>
      <c r="H34" s="41" t="s">
        <v>23</v>
      </c>
      <c r="I34" s="18"/>
      <c r="K34" s="84"/>
      <c r="L34" s="85"/>
      <c r="M34" s="19">
        <v>2</v>
      </c>
      <c r="N34" s="3">
        <v>130</v>
      </c>
      <c r="O34" s="4">
        <v>36</v>
      </c>
      <c r="P34" s="4">
        <v>9</v>
      </c>
      <c r="Q34" s="20">
        <f t="shared" si="1"/>
        <v>166</v>
      </c>
      <c r="R34" s="41" t="s">
        <v>23</v>
      </c>
      <c r="S34" s="18"/>
    </row>
    <row r="35" spans="1:19" ht="12.75" customHeight="1" thickBot="1">
      <c r="A35" s="76" t="s">
        <v>48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411</v>
      </c>
      <c r="H37" s="43" t="s">
        <v>23</v>
      </c>
      <c r="I37" s="81"/>
      <c r="K37" s="86">
        <v>13766</v>
      </c>
      <c r="L37" s="87"/>
      <c r="M37" s="25" t="s">
        <v>13</v>
      </c>
      <c r="N37" s="26">
        <f>IF(OR(ISNUMBER(Q33),ISNUMBER(Q34),ISNUMBER(Q35),ISNUMBER(Q36)),SUM(N33:N36),"")</f>
        <v>268</v>
      </c>
      <c r="O37" s="27">
        <f>IF(OR(ISNUMBER(Q33),ISNUMBER(Q34),ISNUMBER(Q35),ISNUMBER(Q36)),SUM(O33:O36),"")</f>
        <v>92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360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1683</v>
      </c>
      <c r="E39" s="33">
        <f>IF(OR(ISNUMBER(G12),ISNUMBER(G17),ISNUMBER(G22),ISNUMBER(G27),ISNUMBER(G32),ISNUMBER(G37)),SUM(E12,E17,E22,E27,E32,E37),"")</f>
        <v>720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1649</v>
      </c>
      <c r="O39" s="33">
        <f>IF(OR(ISNUMBER(Q12),ISNUMBER(Q17),ISNUMBER(Q22),ISNUMBER(Q27),ISNUMBER(Q32),ISNUMBER(Q37)),SUM(O12,O17,O22,O27,O32,O37),"")</f>
        <v>660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2309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69</v>
      </c>
      <c r="D41" s="111"/>
      <c r="E41" s="111"/>
      <c r="G41" s="112" t="s">
        <v>16</v>
      </c>
      <c r="H41" s="112"/>
      <c r="I41" s="39">
        <f>IF(ISNUMBER(I39),SUM(I11,I16,I21,I26,I31,I36,I39),"")</f>
        <v>12</v>
      </c>
      <c r="K41" s="36"/>
      <c r="L41" s="46" t="s">
        <v>24</v>
      </c>
      <c r="M41" s="111" t="s">
        <v>70</v>
      </c>
      <c r="N41" s="111"/>
      <c r="O41" s="111"/>
      <c r="Q41" s="112" t="s">
        <v>16</v>
      </c>
      <c r="R41" s="112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57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58</v>
      </c>
      <c r="M43" s="124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0.5868055555555556</v>
      </c>
      <c r="D46" s="121"/>
      <c r="I46" s="9" t="s">
        <v>30</v>
      </c>
      <c r="J46" s="122">
        <v>20</v>
      </c>
      <c r="K46" s="122"/>
    </row>
    <row r="47" spans="2:19" ht="19.5" customHeight="1">
      <c r="B47" s="9" t="s">
        <v>31</v>
      </c>
      <c r="C47" s="121">
        <v>0.7881944444444445</v>
      </c>
      <c r="D47" s="121"/>
      <c r="I47" s="9" t="s">
        <v>32</v>
      </c>
      <c r="J47" s="128">
        <v>6</v>
      </c>
      <c r="K47" s="128"/>
      <c r="P47" s="9" t="s">
        <v>33</v>
      </c>
      <c r="Q47" s="116">
        <v>42247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9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7 A22:B22 A37:B37 A32:B32 K12:L12 K17:L17 K22:L22 K27:L27 K32:L32 K37:L37 A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2011-08-25T19:32:54Z</cp:lastPrinted>
  <dcterms:created xsi:type="dcterms:W3CDTF">2003-07-01T14:03:06Z</dcterms:created>
  <dcterms:modified xsi:type="dcterms:W3CDTF">2012-01-14T17:47:56Z</dcterms:modified>
  <cp:category/>
  <cp:version/>
  <cp:contentType/>
  <cp:contentStatus/>
</cp:coreProperties>
</file>