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<sst xmlns="http://schemas.openxmlformats.org/spreadsheetml/2006/main" count="174" uniqueCount="73">
  <si>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</si>
  <si>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</si>
  <si>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</si>
  <si>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</si>
  <si>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</si>
  <si>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</si>
  <si>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</si>
  <si>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</si>
  <si>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</si>
  <si>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</si>
  <si>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</si>
  <si>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</si>
  <si>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</si>
  <si>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</si>
  <si>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</si>
  <si>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</si>
  <si>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</si>
  <si>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</si>
  <si>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</si>
  <si>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</si>
  <si>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</si>
  <si>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</si>
  <si>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</si>
  <si>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</si>
  <si>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</si>
  <si>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</si>
  <si>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</si>
  <si>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</si>
  <si>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</si>
  <si>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</si>
  <si>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</si>
  <si>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</si>
  <si>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</si>
  <si>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</si>
  <si>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</si>
  <si>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</si>
  <si>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</si>
  <si>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</si>
  <si>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</si>
  <si>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</si>
  <si>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</si>
  <si>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</si>
  <si>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Kuželky Holýšov "B"</t>
  </si>
  <si>
    <t>TJ Sokol Díly</t>
  </si>
  <si>
    <t>TJ Sokol Díly "B"</t>
  </si>
  <si>
    <t>Pittnerová</t>
  </si>
  <si>
    <t>Milena</t>
  </si>
  <si>
    <t>Ježová</t>
  </si>
  <si>
    <t>Ivana</t>
  </si>
  <si>
    <t>Kouříková</t>
  </si>
  <si>
    <t>Iveta</t>
  </si>
  <si>
    <t>Konopíková</t>
  </si>
  <si>
    <t>Květa</t>
  </si>
  <si>
    <t>Kuželková</t>
  </si>
  <si>
    <t>Jana</t>
  </si>
  <si>
    <t>Knopfová</t>
  </si>
  <si>
    <t>Václava</t>
  </si>
  <si>
    <t>Jirka</t>
  </si>
  <si>
    <t>Bohumil</t>
  </si>
  <si>
    <t>Vdovec</t>
  </si>
  <si>
    <t>Josef</t>
  </si>
  <si>
    <t>Novák</t>
  </si>
  <si>
    <t>Kubš</t>
  </si>
  <si>
    <t>Filip</t>
  </si>
  <si>
    <t>Lukeš</t>
  </si>
  <si>
    <t>Tomáš</t>
  </si>
  <si>
    <t>Janouch</t>
  </si>
  <si>
    <t>Jakub</t>
  </si>
  <si>
    <t>Konopíková Květa</t>
  </si>
  <si>
    <t>Lukeš Tomáš</t>
  </si>
  <si>
    <t>Kuželková Jana</t>
  </si>
  <si>
    <t>P-0031</t>
  </si>
  <si>
    <t>22.10.2011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</si>
</sst>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61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43</v>
      </c>
      <c r="M1" s="106"/>
      <c r="N1" s="106"/>
      <c r="O1" s="107" t="s">
        <v>2</v>
      </c>
      <c r="P1" s="107"/>
      <c r="Q1" s="103">
        <v>40838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42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124</v>
      </c>
      <c r="E8" s="2">
        <v>52</v>
      </c>
      <c r="F8" s="2">
        <v>5</v>
      </c>
      <c r="G8" s="17">
        <f>IF(AND(ISBLANK(D8),ISBLANK(E8),ISBLANK(N8),ISBLANK(O8)),"",D8+E8)</f>
        <v>176</v>
      </c>
      <c r="H8" s="40" t="s">
        <v>23</v>
      </c>
      <c r="I8" s="18"/>
      <c r="K8" s="82" t="s">
        <v>57</v>
      </c>
      <c r="L8" s="83"/>
      <c r="M8" s="16">
        <v>1</v>
      </c>
      <c r="N8" s="1">
        <v>135</v>
      </c>
      <c r="O8" s="2">
        <v>45</v>
      </c>
      <c r="P8" s="2">
        <v>6</v>
      </c>
      <c r="Q8" s="17">
        <f>IF(AND(ISBLANK(D8),ISBLANK(E8),ISBLANK(N8),ISBLANK(O8)),"",N8+O8)</f>
        <v>180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138</v>
      </c>
      <c r="E9" s="4">
        <v>61</v>
      </c>
      <c r="F9" s="4">
        <v>2</v>
      </c>
      <c r="G9" s="20">
        <f>IF(AND(ISBLANK(D9),ISBLANK(E9),ISBLANK(N9),ISBLANK(O9)),"",D9+E9)</f>
        <v>199</v>
      </c>
      <c r="H9" s="41" t="s">
        <v>23</v>
      </c>
      <c r="I9" s="18"/>
      <c r="K9" s="84"/>
      <c r="L9" s="85"/>
      <c r="M9" s="19">
        <v>2</v>
      </c>
      <c r="N9" s="3">
        <v>128</v>
      </c>
      <c r="O9" s="4">
        <v>42</v>
      </c>
      <c r="P9" s="4">
        <v>6</v>
      </c>
      <c r="Q9" s="20">
        <f>IF(AND(ISBLANK(D9),ISBLANK(E9),ISBLANK(N9),ISBLANK(O9)),"",N9+O9)</f>
        <v>170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16753</v>
      </c>
      <c r="B12" s="87"/>
      <c r="C12" s="25" t="s">
        <v>13</v>
      </c>
      <c r="D12" s="26">
        <f>IF(OR(ISNUMBER(G8),ISNUMBER(G9),ISNUMBER(G10),ISNUMBER(G11)),SUM(D8:D11),"")</f>
        <v>262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375</v>
      </c>
      <c r="H12" s="42" t="s">
        <v>23</v>
      </c>
      <c r="I12" s="81"/>
      <c r="K12" s="86">
        <v>20566</v>
      </c>
      <c r="L12" s="87"/>
      <c r="M12" s="25" t="s">
        <v>13</v>
      </c>
      <c r="N12" s="26">
        <f>IF(OR(ISNUMBER(Q8),ISNUMBER(Q9),ISNUMBER(Q10),ISNUMBER(Q11)),SUM(N8:N11),"")</f>
        <v>263</v>
      </c>
      <c r="O12" s="27">
        <f>IF(OR(ISNUMBER(Q8),ISNUMBER(Q9),ISNUMBER(Q10),ISNUMBER(Q11)),SUM(O8:O11),"")</f>
        <v>87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350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135</v>
      </c>
      <c r="E13" s="2">
        <v>40</v>
      </c>
      <c r="F13" s="2">
        <v>8</v>
      </c>
      <c r="G13" s="17">
        <f aca="true" t="shared" si="0" ref="G13:G36">IF(AND(ISBLANK(D13),ISBLANK(E13),ISBLANK(N13),ISBLANK(O13)),"",D13+E13)</f>
        <v>175</v>
      </c>
      <c r="H13" s="40" t="s">
        <v>23</v>
      </c>
      <c r="I13" s="18"/>
      <c r="K13" s="82" t="s">
        <v>59</v>
      </c>
      <c r="L13" s="83"/>
      <c r="M13" s="16">
        <v>1</v>
      </c>
      <c r="N13" s="1">
        <v>141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138</v>
      </c>
      <c r="E14" s="4">
        <v>58</v>
      </c>
      <c r="F14" s="4">
        <v>4</v>
      </c>
      <c r="G14" s="20">
        <f t="shared" si="0"/>
        <v>196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62</v>
      </c>
      <c r="P14" s="4">
        <v>1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10515</v>
      </c>
      <c r="B17" s="87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98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371</v>
      </c>
      <c r="H17" s="42" t="s">
        <v>23</v>
      </c>
      <c r="I17" s="81"/>
      <c r="K17" s="86">
        <v>13952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406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150</v>
      </c>
      <c r="E18" s="2">
        <v>61</v>
      </c>
      <c r="F18" s="2">
        <v>5</v>
      </c>
      <c r="G18" s="17">
        <f>IF(AND(ISBLANK(D18),ISBLANK(E18),ISBLANK(N18),ISBLANK(O18)),"",D18+E18)</f>
        <v>211</v>
      </c>
      <c r="H18" s="40" t="s">
        <v>23</v>
      </c>
      <c r="I18" s="18"/>
      <c r="K18" s="82" t="s">
        <v>61</v>
      </c>
      <c r="L18" s="83"/>
      <c r="M18" s="16">
        <v>1</v>
      </c>
      <c r="N18" s="1">
        <v>119</v>
      </c>
      <c r="O18" s="2">
        <v>68</v>
      </c>
      <c r="P18" s="2">
        <v>4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127</v>
      </c>
      <c r="E19" s="4">
        <v>63</v>
      </c>
      <c r="F19" s="4">
        <v>0</v>
      </c>
      <c r="G19" s="20">
        <f t="shared" si="0"/>
        <v>190</v>
      </c>
      <c r="H19" s="41" t="s">
        <v>23</v>
      </c>
      <c r="I19" s="18"/>
      <c r="K19" s="84"/>
      <c r="L19" s="85"/>
      <c r="M19" s="19">
        <v>2</v>
      </c>
      <c r="N19" s="3">
        <v>128</v>
      </c>
      <c r="O19" s="4">
        <v>52</v>
      </c>
      <c r="P19" s="4">
        <v>8</v>
      </c>
      <c r="Q19" s="20">
        <f t="shared" si="1"/>
        <v>180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10564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401</v>
      </c>
      <c r="H22" s="42" t="s">
        <v>23</v>
      </c>
      <c r="I22" s="81"/>
      <c r="K22" s="86">
        <v>11204</v>
      </c>
      <c r="L22" s="87"/>
      <c r="M22" s="25" t="s">
        <v>13</v>
      </c>
      <c r="N22" s="26">
        <f>IF(OR(ISNUMBER(Q18),ISNUMBER(Q19),ISNUMBER(Q20),ISNUMBER(Q21)),SUM(N18:N21),"")</f>
        <v>247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367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140</v>
      </c>
      <c r="E23" s="2">
        <v>60</v>
      </c>
      <c r="F23" s="2">
        <v>2</v>
      </c>
      <c r="G23" s="17">
        <f>IF(AND(ISBLANK(D23),ISBLANK(E23),ISBLANK(N23),ISBLANK(O23)),"",D23+E23)</f>
        <v>200</v>
      </c>
      <c r="H23" s="40" t="s">
        <v>23</v>
      </c>
      <c r="I23" s="18"/>
      <c r="K23" s="82" t="s">
        <v>62</v>
      </c>
      <c r="L23" s="83"/>
      <c r="M23" s="16">
        <v>1</v>
      </c>
      <c r="N23" s="1">
        <v>142</v>
      </c>
      <c r="O23" s="2">
        <v>43</v>
      </c>
      <c r="P23" s="2">
        <v>6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139</v>
      </c>
      <c r="E24" s="4">
        <v>59</v>
      </c>
      <c r="F24" s="4">
        <v>6</v>
      </c>
      <c r="G24" s="20">
        <f t="shared" si="0"/>
        <v>198</v>
      </c>
      <c r="H24" s="41" t="s">
        <v>23</v>
      </c>
      <c r="I24" s="18"/>
      <c r="K24" s="84"/>
      <c r="L24" s="85"/>
      <c r="M24" s="19">
        <v>2</v>
      </c>
      <c r="N24" s="3">
        <v>146</v>
      </c>
      <c r="O24" s="4">
        <v>83</v>
      </c>
      <c r="P24" s="4">
        <v>1</v>
      </c>
      <c r="Q24" s="20">
        <f t="shared" si="1"/>
        <v>229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5969</v>
      </c>
      <c r="B27" s="87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119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398</v>
      </c>
      <c r="H27" s="42" t="s">
        <v>23</v>
      </c>
      <c r="I27" s="81"/>
      <c r="K27" s="86">
        <v>19612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414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120</v>
      </c>
      <c r="E28" s="2">
        <v>62</v>
      </c>
      <c r="F28" s="2">
        <v>3</v>
      </c>
      <c r="G28" s="17">
        <f>IF(AND(ISBLANK(D28),ISBLANK(E28),ISBLANK(N28),ISBLANK(O28)),"",D28+E28)</f>
        <v>182</v>
      </c>
      <c r="H28" s="40" t="s">
        <v>23</v>
      </c>
      <c r="I28" s="18"/>
      <c r="K28" s="82" t="s">
        <v>64</v>
      </c>
      <c r="L28" s="83"/>
      <c r="M28" s="16">
        <v>1</v>
      </c>
      <c r="N28" s="1">
        <v>137</v>
      </c>
      <c r="O28" s="2">
        <v>51</v>
      </c>
      <c r="P28" s="2">
        <v>1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141</v>
      </c>
      <c r="E29" s="4">
        <v>53</v>
      </c>
      <c r="F29" s="4">
        <v>6</v>
      </c>
      <c r="G29" s="20">
        <f t="shared" si="0"/>
        <v>194</v>
      </c>
      <c r="H29" s="41" t="s">
        <v>23</v>
      </c>
      <c r="I29" s="18"/>
      <c r="K29" s="84"/>
      <c r="L29" s="85"/>
      <c r="M29" s="19">
        <v>2</v>
      </c>
      <c r="N29" s="3">
        <v>131</v>
      </c>
      <c r="O29" s="4">
        <v>40</v>
      </c>
      <c r="P29" s="4">
        <v>7</v>
      </c>
      <c r="Q29" s="20">
        <f t="shared" si="1"/>
        <v>171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10566</v>
      </c>
      <c r="B32" s="87"/>
      <c r="C32" s="25" t="s">
        <v>13</v>
      </c>
      <c r="D32" s="26">
        <f>IF(OR(ISNUMBER(G28),ISNUMBER(G29),ISNUMBER(G30),ISNUMBER(G31)),SUM(D28:D31),"")</f>
        <v>261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376</v>
      </c>
      <c r="H32" s="42" t="s">
        <v>23</v>
      </c>
      <c r="I32" s="81"/>
      <c r="K32" s="86">
        <v>13766</v>
      </c>
      <c r="L32" s="87"/>
      <c r="M32" s="25" t="s">
        <v>13</v>
      </c>
      <c r="N32" s="26">
        <f>IF(OR(ISNUMBER(Q28),ISNUMBER(Q29),ISNUMBER(Q30),ISNUMBER(Q31)),SUM(N28:N31),"")</f>
        <v>268</v>
      </c>
      <c r="O32" s="27">
        <f>IF(OR(ISNUMBER(Q28),ISNUMBER(Q29),ISNUMBER(Q30),ISNUMBER(Q31)),SUM(O28:O31),"")</f>
        <v>91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359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142</v>
      </c>
      <c r="E33" s="2">
        <v>59</v>
      </c>
      <c r="F33" s="2">
        <v>4</v>
      </c>
      <c r="G33" s="17">
        <f>IF(AND(ISBLANK(D33),ISBLANK(E33),ISBLANK(N33),ISBLANK(O33)),"",D33+E33)</f>
        <v>201</v>
      </c>
      <c r="H33" s="40" t="s">
        <v>23</v>
      </c>
      <c r="I33" s="18"/>
      <c r="K33" s="82" t="s">
        <v>66</v>
      </c>
      <c r="L33" s="83"/>
      <c r="M33" s="16">
        <v>1</v>
      </c>
      <c r="N33" s="1">
        <v>130</v>
      </c>
      <c r="O33" s="2">
        <v>44</v>
      </c>
      <c r="P33" s="2">
        <v>7</v>
      </c>
      <c r="Q33" s="17">
        <f>IF(AND(ISBLANK(D33),ISBLANK(E33),ISBLANK(N33),ISBLANK(O33)),"",N33+O33)</f>
        <v>174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137</v>
      </c>
      <c r="E34" s="4">
        <v>71</v>
      </c>
      <c r="F34" s="4">
        <v>1</v>
      </c>
      <c r="G34" s="20">
        <f t="shared" si="0"/>
        <v>208</v>
      </c>
      <c r="H34" s="41" t="s">
        <v>23</v>
      </c>
      <c r="I34" s="18"/>
      <c r="K34" s="84"/>
      <c r="L34" s="85"/>
      <c r="M34" s="19">
        <v>2</v>
      </c>
      <c r="N34" s="3">
        <v>142</v>
      </c>
      <c r="O34" s="4">
        <v>61</v>
      </c>
      <c r="P34" s="4">
        <v>3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10514</v>
      </c>
      <c r="B37" s="87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130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409</v>
      </c>
      <c r="H37" s="43" t="s">
        <v>23</v>
      </c>
      <c r="I37" s="81"/>
      <c r="K37" s="86">
        <v>20288</v>
      </c>
      <c r="L37" s="8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105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377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1631</v>
      </c>
      <c r="E39" s="33">
        <f>IF(OR(ISNUMBER(G12),ISNUMBER(G17),ISNUMBER(G22),ISNUMBER(G27),ISNUMBER(G32),ISNUMBER(G37)),SUM(E12,E17,E22,E27,E32,E37),"")</f>
        <v>699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2330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1620</v>
      </c>
      <c r="O39" s="33">
        <f>IF(OR(ISNUMBER(Q12),ISNUMBER(Q17),ISNUMBER(Q22),ISNUMBER(Q27),ISNUMBER(Q32),ISNUMBER(Q37)),SUM(O12,O17,O22,O27,O32,O37),"")</f>
        <v>653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2273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2011-10-22T16:36:47Z</cp:lastPrinted>
  <dcterms:created xsi:type="dcterms:W3CDTF">2003-07-01T14:03:06Z</dcterms:created>
  <dcterms:modified xsi:type="dcterms:W3CDTF">2011-10-22T16:52:35Z</dcterms:modified>
  <cp:category/>
  <cp:version/>
  <cp:contentType/>
  <cp:contentStatus/>
</cp:coreProperties>
</file>