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<sst xmlns="http://schemas.openxmlformats.org/spreadsheetml/2006/main" count="176" uniqueCount="75">
  <si>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</si>
  <si>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</si>
  <si>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</si>
  <si>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</si>
  <si>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</si>
  <si>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</si>
  <si>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</si>
  <si>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</si>
  <si>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</si>
  <si>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</si>
  <si>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</si>
  <si>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</si>
  <si>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</si>
  <si>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</si>
  <si>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</si>
  <si>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</si>
  <si>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</si>
  <si>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</si>
  <si>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</si>
  <si>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</si>
  <si>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</si>
  <si>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</si>
  <si>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</si>
  <si>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</si>
  <si>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</si>
  <si>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</si>
  <si>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</si>
  <si>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</si>
  <si>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</si>
  <si>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</si>
  <si>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</si>
  <si>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</si>
  <si>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</si>
  <si>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</si>
  <si>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</si>
  <si>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</si>
  <si>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</si>
  <si>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</si>
  <si>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</si>
  <si>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</si>
  <si>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</si>
  <si>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</si>
  <si>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</si>
  <si>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Sokol Díly "B"</t>
  </si>
  <si>
    <t>SK Škoda VS Plzeň "C"</t>
  </si>
  <si>
    <t>Kotlín Josef</t>
  </si>
  <si>
    <t>Konopíková Květa</t>
  </si>
  <si>
    <t>Kuželková Jana</t>
  </si>
  <si>
    <t>P - 0031</t>
  </si>
  <si>
    <t>Tomanová</t>
  </si>
  <si>
    <t>Dana</t>
  </si>
  <si>
    <t>Knopfová</t>
  </si>
  <si>
    <t>Václava</t>
  </si>
  <si>
    <t xml:space="preserve">Pittnerová </t>
  </si>
  <si>
    <t>Milena</t>
  </si>
  <si>
    <t>Ježová</t>
  </si>
  <si>
    <t>Ivana</t>
  </si>
  <si>
    <t>Kuželková</t>
  </si>
  <si>
    <t>Jana</t>
  </si>
  <si>
    <t>Kouříková</t>
  </si>
  <si>
    <t>Iveta</t>
  </si>
  <si>
    <t>Majner</t>
  </si>
  <si>
    <t>Karel</t>
  </si>
  <si>
    <t>Sýkorová</t>
  </si>
  <si>
    <t>Šárka</t>
  </si>
  <si>
    <t>Říhánek</t>
  </si>
  <si>
    <t>Václav</t>
  </si>
  <si>
    <t>Vildman</t>
  </si>
  <si>
    <t>Jaroslav</t>
  </si>
  <si>
    <t>Kotlín</t>
  </si>
  <si>
    <t>Josef</t>
  </si>
  <si>
    <t>Jaroš</t>
  </si>
  <si>
    <t>Lukáš</t>
  </si>
  <si>
    <t>8.10.2011 Kuželková Jana</t>
  </si>
  <si>
    <t>Ježová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</si>
</sst>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4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42</v>
      </c>
      <c r="M1" s="127"/>
      <c r="N1" s="127"/>
      <c r="O1" s="128" t="s">
        <v>2</v>
      </c>
      <c r="P1" s="128"/>
      <c r="Q1" s="124">
        <v>40824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49</v>
      </c>
      <c r="B8" s="113"/>
      <c r="C8" s="16">
        <v>1</v>
      </c>
      <c r="D8" s="1">
        <v>132</v>
      </c>
      <c r="E8" s="2">
        <v>62</v>
      </c>
      <c r="F8" s="2">
        <v>3</v>
      </c>
      <c r="G8" s="17">
        <f>IF(AND(ISBLANK(D8),ISBLANK(E8),ISBLANK(N8),ISBLANK(O8)),"",D8+E8)</f>
        <v>194</v>
      </c>
      <c r="H8" s="40" t="s">
        <v>23</v>
      </c>
      <c r="I8" s="18"/>
      <c r="K8" s="112" t="s">
        <v>61</v>
      </c>
      <c r="L8" s="113"/>
      <c r="M8" s="16">
        <v>1</v>
      </c>
      <c r="N8" s="1">
        <v>121</v>
      </c>
      <c r="O8" s="2">
        <v>53</v>
      </c>
      <c r="P8" s="2">
        <v>4</v>
      </c>
      <c r="Q8" s="17">
        <f>IF(AND(ISBLANK(D8),ISBLANK(E8),ISBLANK(N8),ISBLANK(O8)),"",N8+O8)</f>
        <v>174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136</v>
      </c>
      <c r="E9" s="4">
        <v>41</v>
      </c>
      <c r="F9" s="4">
        <v>8</v>
      </c>
      <c r="G9" s="20">
        <f>IF(AND(ISBLANK(D9),ISBLANK(E9),ISBLANK(N9),ISBLANK(O9)),"",D9+E9)</f>
        <v>177</v>
      </c>
      <c r="H9" s="41" t="s">
        <v>23</v>
      </c>
      <c r="I9" s="18"/>
      <c r="K9" s="114"/>
      <c r="L9" s="115"/>
      <c r="M9" s="19">
        <v>2</v>
      </c>
      <c r="N9" s="3">
        <v>124</v>
      </c>
      <c r="O9" s="4">
        <v>44</v>
      </c>
      <c r="P9" s="4">
        <v>8</v>
      </c>
      <c r="Q9" s="20">
        <f>IF(AND(ISBLANK(D9),ISBLANK(E9),ISBLANK(N9),ISBLANK(O9)),"",N9+O9)</f>
        <v>168</v>
      </c>
      <c r="R9" s="41" t="s">
        <v>23</v>
      </c>
      <c r="S9" s="18"/>
    </row>
    <row r="10" spans="1:19" ht="12.75" customHeight="1" thickBot="1">
      <c r="A10" s="118" t="s">
        <v>50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62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14965</v>
      </c>
      <c r="B12" s="103"/>
      <c r="C12" s="25" t="s">
        <v>13</v>
      </c>
      <c r="D12" s="26">
        <f>IF(OR(ISNUMBER(G8),ISNUMBER(G9),ISNUMBER(G10),ISNUMBER(G11)),SUM(D8:D11),"")</f>
        <v>268</v>
      </c>
      <c r="E12" s="27">
        <f>IF(OR(ISNUMBER(G8),ISNUMBER(G9),ISNUMBER(G10),ISNUMBER(G11)),SUM(E8:E11),"")</f>
        <v>103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371</v>
      </c>
      <c r="H12" s="42" t="s">
        <v>23</v>
      </c>
      <c r="I12" s="96"/>
      <c r="K12" s="102">
        <v>19619</v>
      </c>
      <c r="L12" s="103"/>
      <c r="M12" s="25" t="s">
        <v>13</v>
      </c>
      <c r="N12" s="26">
        <f>IF(OR(ISNUMBER(Q8),ISNUMBER(Q9),ISNUMBER(Q10),ISNUMBER(Q11)),SUM(N8:N11),"")</f>
        <v>245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342</v>
      </c>
      <c r="R12" s="42" t="s">
        <v>23</v>
      </c>
      <c r="S12" s="96"/>
    </row>
    <row r="13" spans="1:19" ht="12.75" customHeight="1">
      <c r="A13" s="112" t="s">
        <v>51</v>
      </c>
      <c r="B13" s="113"/>
      <c r="C13" s="16">
        <v>1</v>
      </c>
      <c r="D13" s="1">
        <v>139</v>
      </c>
      <c r="E13" s="2">
        <v>69</v>
      </c>
      <c r="F13" s="2">
        <v>1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112" t="s">
        <v>63</v>
      </c>
      <c r="L13" s="113"/>
      <c r="M13" s="16">
        <v>1</v>
      </c>
      <c r="N13" s="1">
        <v>141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149</v>
      </c>
      <c r="E14" s="4">
        <v>62</v>
      </c>
      <c r="F14" s="4">
        <v>4</v>
      </c>
      <c r="G14" s="20">
        <f t="shared" si="0"/>
        <v>211</v>
      </c>
      <c r="H14" s="41" t="s">
        <v>23</v>
      </c>
      <c r="I14" s="18"/>
      <c r="K14" s="114"/>
      <c r="L14" s="115"/>
      <c r="M14" s="19">
        <v>2</v>
      </c>
      <c r="N14" s="3">
        <v>120</v>
      </c>
      <c r="O14" s="4">
        <v>60</v>
      </c>
      <c r="P14" s="4">
        <v>5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118" t="s">
        <v>52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64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2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0</v>
      </c>
    </row>
    <row r="17" spans="1:19" ht="15.75" customHeight="1" thickBot="1">
      <c r="A17" s="102">
        <v>10514</v>
      </c>
      <c r="B17" s="10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419</v>
      </c>
      <c r="H17" s="42" t="s">
        <v>23</v>
      </c>
      <c r="I17" s="96"/>
      <c r="K17" s="102">
        <v>21017</v>
      </c>
      <c r="L17" s="103"/>
      <c r="M17" s="25" t="s">
        <v>13</v>
      </c>
      <c r="N17" s="26">
        <f>IF(OR(ISNUMBER(Q13),ISNUMBER(Q14),ISNUMBER(Q15),ISNUMBER(Q16)),SUM(N13:N16),"")</f>
        <v>261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383</v>
      </c>
      <c r="R17" s="42" t="s">
        <v>23</v>
      </c>
      <c r="S17" s="96"/>
    </row>
    <row r="18" spans="1:19" ht="12.75" customHeight="1">
      <c r="A18" s="112" t="s">
        <v>53</v>
      </c>
      <c r="B18" s="113"/>
      <c r="C18" s="16">
        <v>1</v>
      </c>
      <c r="D18" s="1">
        <v>132</v>
      </c>
      <c r="E18" s="2">
        <v>43</v>
      </c>
      <c r="F18" s="2">
        <v>8</v>
      </c>
      <c r="G18" s="17">
        <f>IF(AND(ISBLANK(D18),ISBLANK(E18),ISBLANK(N18),ISBLANK(O18)),"",D18+E18)</f>
        <v>175</v>
      </c>
      <c r="H18" s="40" t="s">
        <v>23</v>
      </c>
      <c r="I18" s="18"/>
      <c r="K18" s="112" t="s">
        <v>65</v>
      </c>
      <c r="L18" s="113"/>
      <c r="M18" s="16">
        <v>1</v>
      </c>
      <c r="N18" s="1">
        <v>136</v>
      </c>
      <c r="O18" s="2">
        <v>53</v>
      </c>
      <c r="P18" s="2">
        <v>4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136</v>
      </c>
      <c r="E19" s="4">
        <v>44</v>
      </c>
      <c r="F19" s="4">
        <v>8</v>
      </c>
      <c r="G19" s="20">
        <f t="shared" si="0"/>
        <v>180</v>
      </c>
      <c r="H19" s="41" t="s">
        <v>23</v>
      </c>
      <c r="I19" s="18"/>
      <c r="K19" s="114"/>
      <c r="L19" s="115"/>
      <c r="M19" s="19">
        <v>2</v>
      </c>
      <c r="N19" s="3">
        <v>143</v>
      </c>
      <c r="O19" s="4">
        <v>69</v>
      </c>
      <c r="P19" s="4">
        <v>1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118" t="s">
        <v>54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66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16753</v>
      </c>
      <c r="B22" s="103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87</v>
      </c>
      <c r="F22" s="27">
        <f>IF(OR(ISNUMBER(G18),ISNUMBER(G19),ISNUMBER(G20),ISNUMBER(G21)),SUM(F18:F21),"")</f>
        <v>16</v>
      </c>
      <c r="G22" s="28">
        <f>IF(OR(ISNUMBER(G18),ISNUMBER(G19),ISNUMBER(G20),ISNUMBER(G21)),SUM(G18:G21),"")</f>
        <v>355</v>
      </c>
      <c r="H22" s="42" t="s">
        <v>23</v>
      </c>
      <c r="I22" s="96"/>
      <c r="K22" s="102">
        <v>1988</v>
      </c>
      <c r="L22" s="103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401</v>
      </c>
      <c r="R22" s="42" t="s">
        <v>23</v>
      </c>
      <c r="S22" s="96"/>
    </row>
    <row r="23" spans="1:19" ht="12.75" customHeight="1">
      <c r="A23" s="112" t="s">
        <v>55</v>
      </c>
      <c r="B23" s="113"/>
      <c r="C23" s="16">
        <v>1</v>
      </c>
      <c r="D23" s="1">
        <v>111</v>
      </c>
      <c r="E23" s="2">
        <v>52</v>
      </c>
      <c r="F23" s="2">
        <v>7</v>
      </c>
      <c r="G23" s="17">
        <f>IF(AND(ISBLANK(D23),ISBLANK(E23),ISBLANK(N23),ISBLANK(O23)),"",D23+E23)</f>
        <v>163</v>
      </c>
      <c r="H23" s="40" t="s">
        <v>23</v>
      </c>
      <c r="I23" s="18"/>
      <c r="K23" s="112" t="s">
        <v>67</v>
      </c>
      <c r="L23" s="113"/>
      <c r="M23" s="16">
        <v>1</v>
      </c>
      <c r="N23" s="1">
        <v>131</v>
      </c>
      <c r="O23" s="2">
        <v>43</v>
      </c>
      <c r="P23" s="2">
        <v>5</v>
      </c>
      <c r="Q23" s="17">
        <f>IF(AND(ISBLANK(D23),ISBLANK(E23),ISBLANK(N23),ISBLANK(O23)),"",N23+O23)</f>
        <v>174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133</v>
      </c>
      <c r="E24" s="4">
        <v>62</v>
      </c>
      <c r="F24" s="4">
        <v>4</v>
      </c>
      <c r="G24" s="20">
        <f t="shared" si="0"/>
        <v>195</v>
      </c>
      <c r="H24" s="41" t="s">
        <v>23</v>
      </c>
      <c r="I24" s="18"/>
      <c r="K24" s="114"/>
      <c r="L24" s="115"/>
      <c r="M24" s="19">
        <v>2</v>
      </c>
      <c r="N24" s="3">
        <v>133</v>
      </c>
      <c r="O24" s="4">
        <v>62</v>
      </c>
      <c r="P24" s="4">
        <v>4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18" t="s">
        <v>56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68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0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2</v>
      </c>
    </row>
    <row r="27" spans="1:19" ht="15.75" customHeight="1" thickBot="1">
      <c r="A27" s="102">
        <v>10515</v>
      </c>
      <c r="B27" s="103"/>
      <c r="C27" s="25" t="s">
        <v>13</v>
      </c>
      <c r="D27" s="26">
        <f>IF(OR(ISNUMBER(G23),ISNUMBER(G24),ISNUMBER(G25),ISNUMBER(G26)),SUM(D23:D26),"")</f>
        <v>244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358</v>
      </c>
      <c r="H27" s="42" t="s">
        <v>23</v>
      </c>
      <c r="I27" s="96"/>
      <c r="K27" s="102">
        <v>11319</v>
      </c>
      <c r="L27" s="103"/>
      <c r="M27" s="25" t="s">
        <v>13</v>
      </c>
      <c r="N27" s="26">
        <f>IF(OR(ISNUMBER(Q23),ISNUMBER(Q24),ISNUMBER(Q25),ISNUMBER(Q26)),SUM(N23:N26),"")</f>
        <v>264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369</v>
      </c>
      <c r="R27" s="42" t="s">
        <v>23</v>
      </c>
      <c r="S27" s="96"/>
    </row>
    <row r="28" spans="1:19" ht="12.75" customHeight="1">
      <c r="A28" s="112" t="s">
        <v>57</v>
      </c>
      <c r="B28" s="113"/>
      <c r="C28" s="16">
        <v>1</v>
      </c>
      <c r="D28" s="1">
        <v>132</v>
      </c>
      <c r="E28" s="2">
        <v>61</v>
      </c>
      <c r="F28" s="2">
        <v>3</v>
      </c>
      <c r="G28" s="17">
        <f>IF(AND(ISBLANK(D28),ISBLANK(E28),ISBLANK(N28),ISBLANK(O28)),"",D28+E28)</f>
        <v>193</v>
      </c>
      <c r="H28" s="40" t="s">
        <v>23</v>
      </c>
      <c r="I28" s="18"/>
      <c r="K28" s="112" t="s">
        <v>69</v>
      </c>
      <c r="L28" s="113"/>
      <c r="M28" s="16">
        <v>1</v>
      </c>
      <c r="N28" s="1">
        <v>147</v>
      </c>
      <c r="O28" s="2">
        <v>62</v>
      </c>
      <c r="P28" s="2">
        <v>5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153</v>
      </c>
      <c r="E29" s="4">
        <v>52</v>
      </c>
      <c r="F29" s="4">
        <v>3</v>
      </c>
      <c r="G29" s="20">
        <f t="shared" si="0"/>
        <v>205</v>
      </c>
      <c r="H29" s="41" t="s">
        <v>23</v>
      </c>
      <c r="I29" s="18"/>
      <c r="K29" s="114"/>
      <c r="L29" s="115"/>
      <c r="M29" s="19">
        <v>2</v>
      </c>
      <c r="N29" s="3">
        <v>129</v>
      </c>
      <c r="O29" s="4">
        <v>44</v>
      </c>
      <c r="P29" s="4">
        <v>6</v>
      </c>
      <c r="Q29" s="20">
        <f t="shared" si="1"/>
        <v>173</v>
      </c>
      <c r="R29" s="41" t="s">
        <v>23</v>
      </c>
      <c r="S29" s="18"/>
    </row>
    <row r="30" spans="1:19" ht="12.75" customHeight="1" thickBot="1">
      <c r="A30" s="118" t="s">
        <v>58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70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2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0</v>
      </c>
    </row>
    <row r="32" spans="1:19" ht="15.75" customHeight="1" thickBot="1">
      <c r="A32" s="102">
        <v>10566</v>
      </c>
      <c r="B32" s="103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398</v>
      </c>
      <c r="H32" s="42" t="s">
        <v>23</v>
      </c>
      <c r="I32" s="96"/>
      <c r="K32" s="102">
        <v>1975</v>
      </c>
      <c r="L32" s="103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382</v>
      </c>
      <c r="R32" s="42" t="s">
        <v>23</v>
      </c>
      <c r="S32" s="96"/>
    </row>
    <row r="33" spans="1:19" ht="12.75" customHeight="1">
      <c r="A33" s="112" t="s">
        <v>59</v>
      </c>
      <c r="B33" s="113"/>
      <c r="C33" s="16">
        <v>1</v>
      </c>
      <c r="D33" s="1">
        <v>136</v>
      </c>
      <c r="E33" s="2">
        <v>62</v>
      </c>
      <c r="F33" s="2">
        <v>6</v>
      </c>
      <c r="G33" s="17">
        <f>IF(AND(ISBLANK(D33),ISBLANK(E33),ISBLANK(N33),ISBLANK(O33)),"",D33+E33)</f>
        <v>198</v>
      </c>
      <c r="H33" s="40" t="s">
        <v>23</v>
      </c>
      <c r="I33" s="18"/>
      <c r="K33" s="112" t="s">
        <v>71</v>
      </c>
      <c r="L33" s="113"/>
      <c r="M33" s="16">
        <v>1</v>
      </c>
      <c r="N33" s="1">
        <v>152</v>
      </c>
      <c r="O33" s="2">
        <v>53</v>
      </c>
      <c r="P33" s="2">
        <v>6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152</v>
      </c>
      <c r="E34" s="4">
        <v>62</v>
      </c>
      <c r="F34" s="4">
        <v>2</v>
      </c>
      <c r="G34" s="20">
        <f t="shared" si="0"/>
        <v>214</v>
      </c>
      <c r="H34" s="41" t="s">
        <v>23</v>
      </c>
      <c r="I34" s="18"/>
      <c r="K34" s="114"/>
      <c r="L34" s="115"/>
      <c r="M34" s="19">
        <v>2</v>
      </c>
      <c r="N34" s="3">
        <v>142</v>
      </c>
      <c r="O34" s="4">
        <v>63</v>
      </c>
      <c r="P34" s="4">
        <v>4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18" t="s">
        <v>60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72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10564</v>
      </c>
      <c r="B37" s="103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412</v>
      </c>
      <c r="H37" s="43" t="s">
        <v>23</v>
      </c>
      <c r="I37" s="96"/>
      <c r="K37" s="102">
        <v>13675</v>
      </c>
      <c r="L37" s="103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410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1641</v>
      </c>
      <c r="E39" s="33">
        <f>IF(OR(ISNUMBER(G12),ISNUMBER(G17),ISNUMBER(G22),ISNUMBER(G27),ISNUMBER(G32),ISNUMBER(G37)),SUM(E12,E17,E22,E27,E32,E37),"")</f>
        <v>672</v>
      </c>
      <c r="F39" s="33">
        <f>IF(OR(ISNUMBER(G12),ISNUMBER(G17),ISNUMBER(G22),ISNUMBER(G27),ISNUMBER(G32),ISNUMBER(G37)),SUM(F12,F17,F22,F27,F32,F37),"")</f>
        <v>57</v>
      </c>
      <c r="G39" s="34">
        <f>IF(OR(ISNUMBER(G12),ISNUMBER(G17),ISNUMBER(G22),ISNUMBER(G27),ISNUMBER(G32),ISNUMBER(G37)),SUM(G12,G17,G22,G27,G32,G37),"")</f>
        <v>2313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1619</v>
      </c>
      <c r="O39" s="33">
        <f>IF(OR(ISNUMBER(Q12),ISNUMBER(Q17),ISNUMBER(Q22),ISNUMBER(Q27),ISNUMBER(Q32),ISNUMBER(Q37)),SUM(O12,O17,O22,O27,O32,O37),"")</f>
        <v>668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2287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46</v>
      </c>
      <c r="D41" s="111"/>
      <c r="E41" s="111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1" t="s">
        <v>45</v>
      </c>
      <c r="N41" s="111"/>
      <c r="O41" s="111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48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20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4">
        <v>5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46</v>
      </c>
      <c r="C57" s="90"/>
      <c r="D57" s="74">
        <v>5969</v>
      </c>
      <c r="E57" s="89" t="s">
        <v>74</v>
      </c>
      <c r="F57" s="91"/>
      <c r="G57" s="91"/>
      <c r="H57" s="90"/>
      <c r="I57" s="74">
        <v>10515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73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2011-10-08T16:44:56Z</cp:lastPrinted>
  <dcterms:created xsi:type="dcterms:W3CDTF">2003-07-01T14:03:06Z</dcterms:created>
  <dcterms:modified xsi:type="dcterms:W3CDTF">2011-10-08T16:48:01Z</dcterms:modified>
  <cp:category/>
  <cp:version/>
  <cp:contentType/>
  <cp:contentStatus/>
</cp:coreProperties>
</file>