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<sst xmlns="http://schemas.openxmlformats.org/spreadsheetml/2006/main" count="176" uniqueCount="76">
  <si>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</si>
  <si>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</si>
  <si>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</si>
  <si>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</si>
  <si>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</si>
  <si>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</si>
  <si>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</si>
  <si>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</si>
  <si>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</si>
  <si>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</si>
  <si>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</si>
  <si>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</si>
  <si>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</si>
  <si>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</si>
  <si>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</si>
  <si>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</si>
  <si>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</si>
  <si>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</si>
  <si>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</si>
  <si>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</si>
  <si>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</si>
  <si>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</si>
  <si>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</si>
  <si>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</si>
  <si>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</si>
  <si>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</si>
  <si>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</si>
  <si>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</si>
  <si>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</si>
  <si>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</si>
  <si>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</si>
  <si>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</si>
  <si>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</si>
  <si>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</si>
  <si>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</si>
  <si>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</si>
  <si>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</si>
  <si>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</si>
  <si>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</si>
  <si>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</si>
  <si>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</si>
  <si>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</si>
  <si>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Pittnerová</t>
  </si>
  <si>
    <t>Milena</t>
  </si>
  <si>
    <t>Tomanová</t>
  </si>
  <si>
    <t>Dana</t>
  </si>
  <si>
    <t>Konopíková</t>
  </si>
  <si>
    <t>Květa</t>
  </si>
  <si>
    <t>Kouříková</t>
  </si>
  <si>
    <t>Iveta</t>
  </si>
  <si>
    <t>Konopíková Květa</t>
  </si>
  <si>
    <t>TJ Sokol Díly</t>
  </si>
  <si>
    <t>TJ Sokol Díly "B"</t>
  </si>
  <si>
    <t>Kuželková Jana</t>
  </si>
  <si>
    <t>P - 0031</t>
  </si>
  <si>
    <t>Knopfová</t>
  </si>
  <si>
    <t>Václava</t>
  </si>
  <si>
    <t>Jaroslav</t>
  </si>
  <si>
    <t>Kuneš</t>
  </si>
  <si>
    <t>TJ Sokol Újezd sv. Kříže "A"</t>
  </si>
  <si>
    <t>Šabek</t>
  </si>
  <si>
    <t>Petr</t>
  </si>
  <si>
    <t>Kuželková</t>
  </si>
  <si>
    <t>Jana</t>
  </si>
  <si>
    <t>Miloslav</t>
  </si>
  <si>
    <t>Pišta</t>
  </si>
  <si>
    <t>Pivovarník</t>
  </si>
  <si>
    <t>Miroslav</t>
  </si>
  <si>
    <t>Jankovský</t>
  </si>
  <si>
    <t>Oldřich</t>
  </si>
  <si>
    <t>Roman</t>
  </si>
  <si>
    <t>Pivoňka</t>
  </si>
  <si>
    <t>Pivoňka Roman</t>
  </si>
  <si>
    <t>Praštil Václav</t>
  </si>
  <si>
    <t>Pivovarník Miroslav</t>
  </si>
  <si>
    <t>24.3.2012 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</si>
</sst>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51</v>
      </c>
      <c r="M1" s="127"/>
      <c r="N1" s="127"/>
      <c r="O1" s="128" t="s">
        <v>2</v>
      </c>
      <c r="P1" s="128"/>
      <c r="Q1" s="124">
        <v>40992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52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44</v>
      </c>
      <c r="B8" s="113"/>
      <c r="C8" s="16">
        <v>1</v>
      </c>
      <c r="D8" s="1">
        <v>129</v>
      </c>
      <c r="E8" s="2">
        <v>50</v>
      </c>
      <c r="F8" s="2">
        <v>6</v>
      </c>
      <c r="G8" s="17">
        <f>IF(AND(ISBLANK(D8),ISBLANK(E8),ISBLANK(N8),ISBLANK(O8)),"",D8+E8)</f>
        <v>179</v>
      </c>
      <c r="H8" s="40" t="s">
        <v>23</v>
      </c>
      <c r="I8" s="18"/>
      <c r="K8" s="112" t="s">
        <v>60</v>
      </c>
      <c r="L8" s="113"/>
      <c r="M8" s="16">
        <v>1</v>
      </c>
      <c r="N8" s="1">
        <v>158</v>
      </c>
      <c r="O8" s="2">
        <v>72</v>
      </c>
      <c r="P8" s="2">
        <v>3</v>
      </c>
      <c r="Q8" s="17">
        <f>IF(AND(ISBLANK(D8),ISBLANK(E8),ISBLANK(N8),ISBLANK(O8)),"",N8+O8)</f>
        <v>230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155</v>
      </c>
      <c r="E9" s="4">
        <v>54</v>
      </c>
      <c r="F9" s="4">
        <v>7</v>
      </c>
      <c r="G9" s="20">
        <f>IF(AND(ISBLANK(D9),ISBLANK(E9),ISBLANK(N9),ISBLANK(O9)),"",D9+E9)</f>
        <v>209</v>
      </c>
      <c r="H9" s="41" t="s">
        <v>23</v>
      </c>
      <c r="I9" s="18"/>
      <c r="K9" s="114"/>
      <c r="L9" s="115"/>
      <c r="M9" s="19">
        <v>2</v>
      </c>
      <c r="N9" s="3">
        <v>137</v>
      </c>
      <c r="O9" s="4">
        <v>58</v>
      </c>
      <c r="P9" s="4">
        <v>2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118" t="s">
        <v>45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61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0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2</v>
      </c>
    </row>
    <row r="12" spans="1:19" ht="15.75" customHeight="1" thickBot="1">
      <c r="A12" s="102">
        <v>14965</v>
      </c>
      <c r="B12" s="103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388</v>
      </c>
      <c r="H12" s="42" t="s">
        <v>23</v>
      </c>
      <c r="I12" s="96"/>
      <c r="K12" s="102">
        <v>15556</v>
      </c>
      <c r="L12" s="103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425</v>
      </c>
      <c r="R12" s="42" t="s">
        <v>23</v>
      </c>
      <c r="S12" s="96"/>
    </row>
    <row r="13" spans="1:19" ht="12.75" customHeight="1">
      <c r="A13" s="112" t="s">
        <v>55</v>
      </c>
      <c r="B13" s="113"/>
      <c r="C13" s="16">
        <v>1</v>
      </c>
      <c r="D13" s="1">
        <v>149</v>
      </c>
      <c r="E13" s="2">
        <v>85</v>
      </c>
      <c r="F13" s="2">
        <v>1</v>
      </c>
      <c r="G13" s="17">
        <f aca="true" t="shared" si="0" ref="G13:G36">IF(AND(ISBLANK(D13),ISBLANK(E13),ISBLANK(N13),ISBLANK(O13)),"",D13+E13)</f>
        <v>234</v>
      </c>
      <c r="H13" s="40" t="s">
        <v>23</v>
      </c>
      <c r="I13" s="18"/>
      <c r="K13" s="112" t="s">
        <v>58</v>
      </c>
      <c r="L13" s="113"/>
      <c r="M13" s="16">
        <v>1</v>
      </c>
      <c r="N13" s="1">
        <v>129</v>
      </c>
      <c r="O13" s="2">
        <v>71</v>
      </c>
      <c r="P13" s="2">
        <v>2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142</v>
      </c>
      <c r="E14" s="4">
        <v>80</v>
      </c>
      <c r="F14" s="4">
        <v>1</v>
      </c>
      <c r="G14" s="20">
        <f t="shared" si="0"/>
        <v>222</v>
      </c>
      <c r="H14" s="41" t="s">
        <v>23</v>
      </c>
      <c r="I14" s="18"/>
      <c r="K14" s="114"/>
      <c r="L14" s="115"/>
      <c r="M14" s="19">
        <v>2</v>
      </c>
      <c r="N14" s="3">
        <v>133</v>
      </c>
      <c r="O14" s="4">
        <v>70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18" t="s">
        <v>56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64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2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0</v>
      </c>
    </row>
    <row r="17" spans="1:19" ht="15.75" customHeight="1" thickBot="1">
      <c r="A17" s="102">
        <v>10514</v>
      </c>
      <c r="B17" s="103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165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456</v>
      </c>
      <c r="H17" s="42" t="s">
        <v>23</v>
      </c>
      <c r="I17" s="96"/>
      <c r="K17" s="102">
        <v>15305</v>
      </c>
      <c r="L17" s="103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403</v>
      </c>
      <c r="R17" s="42" t="s">
        <v>23</v>
      </c>
      <c r="S17" s="96"/>
    </row>
    <row r="18" spans="1:19" ht="12.75" customHeight="1">
      <c r="A18" s="112" t="s">
        <v>46</v>
      </c>
      <c r="B18" s="113"/>
      <c r="C18" s="16">
        <v>1</v>
      </c>
      <c r="D18" s="1">
        <v>148</v>
      </c>
      <c r="E18" s="2">
        <v>59</v>
      </c>
      <c r="F18" s="2">
        <v>9</v>
      </c>
      <c r="G18" s="17">
        <f>IF(AND(ISBLANK(D18),ISBLANK(E18),ISBLANK(N18),ISBLANK(O18)),"",D18+E18)</f>
        <v>207</v>
      </c>
      <c r="H18" s="40" t="s">
        <v>23</v>
      </c>
      <c r="I18" s="18"/>
      <c r="K18" s="112" t="s">
        <v>65</v>
      </c>
      <c r="L18" s="113"/>
      <c r="M18" s="16">
        <v>1</v>
      </c>
      <c r="N18" s="1">
        <v>154</v>
      </c>
      <c r="O18" s="2">
        <v>45</v>
      </c>
      <c r="P18" s="2">
        <v>2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145</v>
      </c>
      <c r="E19" s="4">
        <v>44</v>
      </c>
      <c r="F19" s="4">
        <v>8</v>
      </c>
      <c r="G19" s="20">
        <f t="shared" si="0"/>
        <v>189</v>
      </c>
      <c r="H19" s="41" t="s">
        <v>23</v>
      </c>
      <c r="I19" s="18"/>
      <c r="K19" s="114"/>
      <c r="L19" s="115"/>
      <c r="M19" s="19">
        <v>2</v>
      </c>
      <c r="N19" s="3">
        <v>136</v>
      </c>
      <c r="O19" s="4">
        <v>54</v>
      </c>
      <c r="P19" s="4"/>
      <c r="Q19" s="20">
        <f t="shared" si="1"/>
        <v>190</v>
      </c>
      <c r="R19" s="41" t="s">
        <v>23</v>
      </c>
      <c r="S19" s="18"/>
    </row>
    <row r="20" spans="1:19" ht="12.75" customHeight="1" thickBot="1">
      <c r="A20" s="118" t="s">
        <v>47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57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2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0</v>
      </c>
    </row>
    <row r="22" spans="1:19" ht="15.75" customHeight="1" thickBot="1">
      <c r="A22" s="102">
        <v>5969</v>
      </c>
      <c r="B22" s="103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103</v>
      </c>
      <c r="F22" s="27">
        <f>IF(OR(ISNUMBER(G18),ISNUMBER(G19),ISNUMBER(G20),ISNUMBER(G21)),SUM(F18:F21),"")</f>
        <v>17</v>
      </c>
      <c r="G22" s="28">
        <f>IF(OR(ISNUMBER(G18),ISNUMBER(G19),ISNUMBER(G20),ISNUMBER(G21)),SUM(G18:G21),"")</f>
        <v>396</v>
      </c>
      <c r="H22" s="42" t="s">
        <v>23</v>
      </c>
      <c r="I22" s="96"/>
      <c r="K22" s="102">
        <v>15441</v>
      </c>
      <c r="L22" s="103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99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389</v>
      </c>
      <c r="R22" s="42" t="s">
        <v>23</v>
      </c>
      <c r="S22" s="96"/>
    </row>
    <row r="23" spans="1:19" ht="12.75" customHeight="1">
      <c r="A23" s="112" t="s">
        <v>42</v>
      </c>
      <c r="B23" s="113"/>
      <c r="C23" s="16">
        <v>1</v>
      </c>
      <c r="D23" s="1">
        <v>136</v>
      </c>
      <c r="E23" s="2">
        <v>61</v>
      </c>
      <c r="F23" s="2">
        <v>2</v>
      </c>
      <c r="G23" s="17">
        <f>IF(AND(ISBLANK(D23),ISBLANK(E23),ISBLANK(N23),ISBLANK(O23)),"",D23+E23)</f>
        <v>197</v>
      </c>
      <c r="H23" s="40" t="s">
        <v>23</v>
      </c>
      <c r="I23" s="18"/>
      <c r="K23" s="112" t="s">
        <v>66</v>
      </c>
      <c r="L23" s="113"/>
      <c r="M23" s="16">
        <v>1</v>
      </c>
      <c r="N23" s="1">
        <v>139</v>
      </c>
      <c r="O23" s="2">
        <v>53</v>
      </c>
      <c r="P23" s="2">
        <v>9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155</v>
      </c>
      <c r="E24" s="4">
        <v>71</v>
      </c>
      <c r="F24" s="4">
        <v>5</v>
      </c>
      <c r="G24" s="20">
        <f t="shared" si="0"/>
        <v>226</v>
      </c>
      <c r="H24" s="41" t="s">
        <v>23</v>
      </c>
      <c r="I24" s="18"/>
      <c r="K24" s="114"/>
      <c r="L24" s="115"/>
      <c r="M24" s="19">
        <v>2</v>
      </c>
      <c r="N24" s="3">
        <v>146</v>
      </c>
      <c r="O24" s="4">
        <v>57</v>
      </c>
      <c r="P24" s="4">
        <v>5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18" t="s">
        <v>43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67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16753</v>
      </c>
      <c r="B27" s="103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423</v>
      </c>
      <c r="H27" s="42" t="s">
        <v>23</v>
      </c>
      <c r="I27" s="96"/>
      <c r="K27" s="102">
        <v>12943</v>
      </c>
      <c r="L27" s="103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395</v>
      </c>
      <c r="R27" s="42" t="s">
        <v>23</v>
      </c>
      <c r="S27" s="96"/>
    </row>
    <row r="28" spans="1:19" ht="12.75" customHeight="1">
      <c r="A28" s="112" t="s">
        <v>62</v>
      </c>
      <c r="B28" s="113"/>
      <c r="C28" s="16">
        <v>1</v>
      </c>
      <c r="D28" s="1">
        <v>142</v>
      </c>
      <c r="E28" s="2">
        <v>45</v>
      </c>
      <c r="F28" s="2">
        <v>2</v>
      </c>
      <c r="G28" s="17">
        <f>IF(AND(ISBLANK(D28),ISBLANK(E28),ISBLANK(N28),ISBLANK(O28)),"",D28+E28)</f>
        <v>187</v>
      </c>
      <c r="H28" s="40" t="s">
        <v>23</v>
      </c>
      <c r="I28" s="18"/>
      <c r="K28" s="112" t="s">
        <v>68</v>
      </c>
      <c r="L28" s="113"/>
      <c r="M28" s="16">
        <v>1</v>
      </c>
      <c r="N28" s="1">
        <v>143</v>
      </c>
      <c r="O28" s="2">
        <v>62</v>
      </c>
      <c r="P28" s="2">
        <v>1</v>
      </c>
      <c r="Q28" s="17">
        <f>IF(AND(ISBLANK(D28),ISBLANK(E28),ISBLANK(N28),ISBLANK(O28)),"",N28+O28)</f>
        <v>205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139</v>
      </c>
      <c r="E29" s="4">
        <v>63</v>
      </c>
      <c r="F29" s="4">
        <v>2</v>
      </c>
      <c r="G29" s="20">
        <f t="shared" si="0"/>
        <v>202</v>
      </c>
      <c r="H29" s="41" t="s">
        <v>23</v>
      </c>
      <c r="I29" s="18"/>
      <c r="K29" s="114"/>
      <c r="L29" s="115"/>
      <c r="M29" s="19">
        <v>2</v>
      </c>
      <c r="N29" s="3">
        <v>136</v>
      </c>
      <c r="O29" s="4">
        <v>66</v>
      </c>
      <c r="P29" s="4">
        <v>4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118" t="s">
        <v>63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69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10566</v>
      </c>
      <c r="B32" s="103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108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389</v>
      </c>
      <c r="H32" s="42" t="s">
        <v>23</v>
      </c>
      <c r="I32" s="96"/>
      <c r="K32" s="102">
        <v>3789</v>
      </c>
      <c r="L32" s="103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407</v>
      </c>
      <c r="R32" s="42" t="s">
        <v>23</v>
      </c>
      <c r="S32" s="96"/>
    </row>
    <row r="33" spans="1:19" ht="12.75" customHeight="1">
      <c r="A33" s="112" t="s">
        <v>48</v>
      </c>
      <c r="B33" s="113"/>
      <c r="C33" s="16">
        <v>1</v>
      </c>
      <c r="D33" s="1">
        <v>145</v>
      </c>
      <c r="E33" s="2">
        <v>54</v>
      </c>
      <c r="F33" s="2">
        <v>4</v>
      </c>
      <c r="G33" s="17">
        <f>IF(AND(ISBLANK(D33),ISBLANK(E33),ISBLANK(N33),ISBLANK(O33)),"",D33+E33)</f>
        <v>199</v>
      </c>
      <c r="H33" s="40" t="s">
        <v>23</v>
      </c>
      <c r="I33" s="18"/>
      <c r="K33" s="112" t="s">
        <v>71</v>
      </c>
      <c r="L33" s="113"/>
      <c r="M33" s="16">
        <v>1</v>
      </c>
      <c r="N33" s="1">
        <v>144</v>
      </c>
      <c r="O33" s="2">
        <v>54</v>
      </c>
      <c r="P33" s="2">
        <v>4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138</v>
      </c>
      <c r="E34" s="4">
        <v>69</v>
      </c>
      <c r="F34" s="4">
        <v>4</v>
      </c>
      <c r="G34" s="20">
        <f t="shared" si="0"/>
        <v>207</v>
      </c>
      <c r="H34" s="41" t="s">
        <v>23</v>
      </c>
      <c r="I34" s="18"/>
      <c r="K34" s="114"/>
      <c r="L34" s="115"/>
      <c r="M34" s="19">
        <v>2</v>
      </c>
      <c r="N34" s="3">
        <v>142</v>
      </c>
      <c r="O34" s="4">
        <v>70</v>
      </c>
      <c r="P34" s="4">
        <v>3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18" t="s">
        <v>49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70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0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2</v>
      </c>
    </row>
    <row r="37" spans="1:19" ht="15.75" customHeight="1" thickBot="1">
      <c r="A37" s="102">
        <v>10564</v>
      </c>
      <c r="B37" s="103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406</v>
      </c>
      <c r="H37" s="43" t="s">
        <v>23</v>
      </c>
      <c r="I37" s="96"/>
      <c r="K37" s="102">
        <v>5196</v>
      </c>
      <c r="L37" s="103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410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1723</v>
      </c>
      <c r="E39" s="33">
        <f>IF(OR(ISNUMBER(G12),ISNUMBER(G17),ISNUMBER(G22),ISNUMBER(G27),ISNUMBER(G32),ISNUMBER(G37)),SUM(E12,E17,E22,E27,E32,E37),"")</f>
        <v>735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2458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1697</v>
      </c>
      <c r="O39" s="33">
        <f>IF(OR(ISNUMBER(Q12),ISNUMBER(Q17),ISNUMBER(Q22),ISNUMBER(Q27),ISNUMBER(Q32),ISNUMBER(Q37)),SUM(O12,O17,O22,O27,O32,O37),"")</f>
        <v>732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2429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50</v>
      </c>
      <c r="D41" s="111"/>
      <c r="E41" s="111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1" t="s">
        <v>72</v>
      </c>
      <c r="N41" s="111"/>
      <c r="O41" s="111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54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0.78125</v>
      </c>
      <c r="D47" s="100"/>
      <c r="I47" s="9" t="s">
        <v>32</v>
      </c>
      <c r="J47" s="94">
        <v>12</v>
      </c>
      <c r="K47" s="94"/>
      <c r="P47" s="9" t="s">
        <v>33</v>
      </c>
      <c r="Q47" s="98">
        <v>42247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>
        <v>51</v>
      </c>
      <c r="L57" s="89" t="s">
        <v>73</v>
      </c>
      <c r="M57" s="90"/>
      <c r="N57" s="74">
        <v>3769</v>
      </c>
      <c r="O57" s="89" t="s">
        <v>74</v>
      </c>
      <c r="P57" s="91"/>
      <c r="Q57" s="91"/>
      <c r="R57" s="90"/>
      <c r="S57" s="75">
        <v>12943</v>
      </c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75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Kuželkovi</cp:lastModifiedBy>
  <cp:lastPrinted>2012-01-06T20:29:25Z</cp:lastPrinted>
  <dcterms:created xsi:type="dcterms:W3CDTF">2003-07-01T14:03:06Z</dcterms:created>
  <dcterms:modified xsi:type="dcterms:W3CDTF">2012-03-24T18:38:52Z</dcterms:modified>
  <cp:category/>
  <cp:version/>
  <cp:contentType/>
  <cp:contentStatus/>
</cp:coreProperties>
</file>