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<sst xmlns="http://schemas.openxmlformats.org/spreadsheetml/2006/main" count="174" uniqueCount="73">
  <si>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</si>
  <si>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</si>
  <si>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</si>
  <si>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</si>
  <si>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</si>
  <si>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</si>
  <si>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</si>
  <si>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</si>
  <si>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</si>
  <si>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</si>
  <si>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</si>
  <si>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</si>
  <si>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</si>
  <si>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</si>
  <si>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</si>
  <si>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</si>
  <si>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</si>
  <si>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</si>
  <si>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</si>
  <si>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</si>
  <si>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</si>
  <si>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</si>
  <si>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</si>
  <si>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</si>
  <si>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</si>
  <si>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</si>
  <si>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</si>
  <si>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</si>
  <si>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</si>
  <si>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</si>
  <si>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</si>
  <si>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</si>
  <si>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</si>
  <si>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</si>
  <si>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</si>
  <si>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</si>
  <si>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</si>
  <si>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</si>
  <si>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</si>
  <si>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</si>
  <si>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</si>
  <si>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</si>
  <si>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</si>
  <si>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SK Škoda VS Plzeň-B</t>
  </si>
  <si>
    <t>Filek</t>
  </si>
  <si>
    <t>Ladislav</t>
  </si>
  <si>
    <t>Kupka</t>
  </si>
  <si>
    <t>Martin</t>
  </si>
  <si>
    <t>Beránek</t>
  </si>
  <si>
    <t>Václav</t>
  </si>
  <si>
    <t>Hamrle</t>
  </si>
  <si>
    <t>Vladimír</t>
  </si>
  <si>
    <t>Mlnářík</t>
  </si>
  <si>
    <t>Zdeněk</t>
  </si>
  <si>
    <t>Dix</t>
  </si>
  <si>
    <t>Tomáš</t>
  </si>
  <si>
    <t>Kapicová</t>
  </si>
  <si>
    <t>Dana</t>
  </si>
  <si>
    <t>Kouříková</t>
  </si>
  <si>
    <t>Iveta</t>
  </si>
  <si>
    <t>Sokol</t>
  </si>
  <si>
    <t>Jaroslav</t>
  </si>
  <si>
    <t>Ochotný</t>
  </si>
  <si>
    <t>Jiří</t>
  </si>
  <si>
    <t>Jílek</t>
  </si>
  <si>
    <t>Dufek</t>
  </si>
  <si>
    <t>Jan</t>
  </si>
  <si>
    <t>Dufek Jan</t>
  </si>
  <si>
    <t>Jílek Jaroslav</t>
  </si>
  <si>
    <t>P-0131</t>
  </si>
  <si>
    <t>Beránek Václav</t>
  </si>
  <si>
    <t>5.12.2009, Jílek Jaroslav</t>
  </si>
  <si>
    <t>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</si>
</sst>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C25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72</v>
      </c>
      <c r="M1" s="107"/>
      <c r="N1" s="107"/>
      <c r="O1" s="108" t="s">
        <v>2</v>
      </c>
      <c r="P1" s="108"/>
      <c r="Q1" s="103">
        <v>40152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135</v>
      </c>
      <c r="E8" s="2">
        <v>62</v>
      </c>
      <c r="F8" s="2">
        <v>2</v>
      </c>
      <c r="G8" s="17">
        <f>IF(AND(ISBLANK(D8),ISBLANK(E8),ISBLANK(N8),ISBLANK(O8)),"",D8+E8)</f>
        <v>197</v>
      </c>
      <c r="H8" s="40" t="s">
        <v>23</v>
      </c>
      <c r="I8" s="18"/>
      <c r="K8" s="82" t="s">
        <v>44</v>
      </c>
      <c r="L8" s="83"/>
      <c r="M8" s="16">
        <v>1</v>
      </c>
      <c r="N8" s="1">
        <v>144</v>
      </c>
      <c r="O8" s="2">
        <v>50</v>
      </c>
      <c r="P8" s="2">
        <v>5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130</v>
      </c>
      <c r="E9" s="4">
        <v>43</v>
      </c>
      <c r="F9" s="4">
        <v>8</v>
      </c>
      <c r="G9" s="20">
        <f>IF(AND(ISBLANK(D9),ISBLANK(E9),ISBLANK(N9),ISBLANK(O9)),"",D9+E9)</f>
        <v>173</v>
      </c>
      <c r="H9" s="41" t="s">
        <v>23</v>
      </c>
      <c r="I9" s="18"/>
      <c r="K9" s="84"/>
      <c r="L9" s="85"/>
      <c r="M9" s="19">
        <v>2</v>
      </c>
      <c r="N9" s="3">
        <v>136</v>
      </c>
      <c r="O9" s="4">
        <v>54</v>
      </c>
      <c r="P9" s="4">
        <v>5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5971</v>
      </c>
      <c r="B12" s="87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370</v>
      </c>
      <c r="H12" s="42" t="s">
        <v>23</v>
      </c>
      <c r="I12" s="81"/>
      <c r="K12" s="86">
        <v>13856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384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143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82" t="s">
        <v>46</v>
      </c>
      <c r="L13" s="83"/>
      <c r="M13" s="16">
        <v>1</v>
      </c>
      <c r="N13" s="1">
        <v>145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150</v>
      </c>
      <c r="E14" s="4">
        <v>80</v>
      </c>
      <c r="F14" s="4">
        <v>0</v>
      </c>
      <c r="G14" s="20">
        <f t="shared" si="0"/>
        <v>230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61</v>
      </c>
      <c r="P14" s="4">
        <v>4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10564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436</v>
      </c>
      <c r="H17" s="42" t="s">
        <v>23</v>
      </c>
      <c r="I17" s="81"/>
      <c r="K17" s="86">
        <v>13569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147</v>
      </c>
      <c r="E18" s="2">
        <v>54</v>
      </c>
      <c r="F18" s="2">
        <v>4</v>
      </c>
      <c r="G18" s="17">
        <f>IF(AND(ISBLANK(D18),ISBLANK(E18),ISBLANK(N18),ISBLANK(O18)),"",D18+E18)</f>
        <v>201</v>
      </c>
      <c r="H18" s="40" t="s">
        <v>23</v>
      </c>
      <c r="I18" s="18"/>
      <c r="K18" s="82" t="s">
        <v>48</v>
      </c>
      <c r="L18" s="83"/>
      <c r="M18" s="16">
        <v>1</v>
      </c>
      <c r="N18" s="1">
        <v>138</v>
      </c>
      <c r="O18" s="2">
        <v>63</v>
      </c>
      <c r="P18" s="2">
        <v>1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147</v>
      </c>
      <c r="E19" s="4">
        <v>57</v>
      </c>
      <c r="F19" s="4">
        <v>4</v>
      </c>
      <c r="G19" s="20">
        <f t="shared" si="0"/>
        <v>204</v>
      </c>
      <c r="H19" s="41" t="s">
        <v>23</v>
      </c>
      <c r="I19" s="18"/>
      <c r="K19" s="84"/>
      <c r="L19" s="85"/>
      <c r="M19" s="19">
        <v>2</v>
      </c>
      <c r="N19" s="3">
        <v>135</v>
      </c>
      <c r="O19" s="4">
        <v>60</v>
      </c>
      <c r="P19" s="4">
        <v>1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76" t="s">
        <v>61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111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405</v>
      </c>
      <c r="H22" s="42" t="s">
        <v>23</v>
      </c>
      <c r="I22" s="81"/>
      <c r="K22" s="86">
        <v>1971</v>
      </c>
      <c r="L22" s="87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396</v>
      </c>
      <c r="R22" s="42" t="s">
        <v>23</v>
      </c>
      <c r="S22" s="81"/>
    </row>
    <row r="23" spans="1:19" ht="12.75" customHeight="1">
      <c r="A23" s="82" t="s">
        <v>62</v>
      </c>
      <c r="B23" s="83"/>
      <c r="C23" s="16">
        <v>1</v>
      </c>
      <c r="D23" s="1">
        <v>126</v>
      </c>
      <c r="E23" s="2">
        <v>66</v>
      </c>
      <c r="F23" s="2">
        <v>3</v>
      </c>
      <c r="G23" s="17">
        <f>IF(AND(ISBLANK(D23),ISBLANK(E23),ISBLANK(N23),ISBLANK(O23)),"",D23+E23)</f>
        <v>192</v>
      </c>
      <c r="H23" s="40" t="s">
        <v>23</v>
      </c>
      <c r="I23" s="18"/>
      <c r="K23" s="82" t="s">
        <v>50</v>
      </c>
      <c r="L23" s="83"/>
      <c r="M23" s="16">
        <v>1</v>
      </c>
      <c r="N23" s="1">
        <v>144</v>
      </c>
      <c r="O23" s="2">
        <v>78</v>
      </c>
      <c r="P23" s="2">
        <v>1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121</v>
      </c>
      <c r="E24" s="4">
        <v>71</v>
      </c>
      <c r="F24" s="4">
        <v>2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133</v>
      </c>
      <c r="O24" s="4">
        <v>63</v>
      </c>
      <c r="P24" s="4">
        <v>1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76" t="s">
        <v>63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10522</v>
      </c>
      <c r="B27" s="87"/>
      <c r="C27" s="25" t="s">
        <v>13</v>
      </c>
      <c r="D27" s="26">
        <f>IF(OR(ISNUMBER(G23),ISNUMBER(G24),ISNUMBER(G25),ISNUMBER(G26)),SUM(D23:D26),"")</f>
        <v>247</v>
      </c>
      <c r="E27" s="27">
        <f>IF(OR(ISNUMBER(G23),ISNUMBER(G24),ISNUMBER(G25),ISNUMBER(G26)),SUM(E23:E26),"")</f>
        <v>137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384</v>
      </c>
      <c r="H27" s="42" t="s">
        <v>23</v>
      </c>
      <c r="I27" s="81"/>
      <c r="K27" s="86">
        <v>1972</v>
      </c>
      <c r="L27" s="87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418</v>
      </c>
      <c r="R27" s="42" t="s">
        <v>23</v>
      </c>
      <c r="S27" s="81"/>
    </row>
    <row r="28" spans="1:19" ht="12.75" customHeight="1">
      <c r="A28" s="82" t="s">
        <v>64</v>
      </c>
      <c r="B28" s="83"/>
      <c r="C28" s="16">
        <v>1</v>
      </c>
      <c r="D28" s="1">
        <v>149</v>
      </c>
      <c r="E28" s="2">
        <v>68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52</v>
      </c>
      <c r="L28" s="83"/>
      <c r="M28" s="16">
        <v>1</v>
      </c>
      <c r="N28" s="1">
        <v>140</v>
      </c>
      <c r="O28" s="2">
        <v>62</v>
      </c>
      <c r="P28" s="2">
        <v>3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71</v>
      </c>
      <c r="F29" s="4">
        <v>1</v>
      </c>
      <c r="G29" s="20">
        <f t="shared" si="0"/>
        <v>212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63</v>
      </c>
      <c r="P29" s="4">
        <v>4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429</v>
      </c>
      <c r="H32" s="42" t="s">
        <v>23</v>
      </c>
      <c r="I32" s="81"/>
      <c r="K32" s="86">
        <v>2771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402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133</v>
      </c>
      <c r="E33" s="2">
        <v>58</v>
      </c>
      <c r="F33" s="2">
        <v>4</v>
      </c>
      <c r="G33" s="17">
        <f>IF(AND(ISBLANK(D33),ISBLANK(E33),ISBLANK(N33),ISBLANK(O33)),"",D33+E33)</f>
        <v>191</v>
      </c>
      <c r="H33" s="40" t="s">
        <v>23</v>
      </c>
      <c r="I33" s="18"/>
      <c r="K33" s="82" t="s">
        <v>54</v>
      </c>
      <c r="L33" s="83"/>
      <c r="M33" s="16">
        <v>1</v>
      </c>
      <c r="N33" s="1">
        <v>142</v>
      </c>
      <c r="O33" s="2">
        <v>62</v>
      </c>
      <c r="P33" s="2">
        <v>4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141</v>
      </c>
      <c r="E34" s="4">
        <v>45</v>
      </c>
      <c r="F34" s="4">
        <v>6</v>
      </c>
      <c r="G34" s="20">
        <f t="shared" si="0"/>
        <v>186</v>
      </c>
      <c r="H34" s="41" t="s">
        <v>23</v>
      </c>
      <c r="I34" s="18"/>
      <c r="K34" s="84"/>
      <c r="L34" s="85"/>
      <c r="M34" s="19">
        <v>2</v>
      </c>
      <c r="N34" s="3">
        <v>138</v>
      </c>
      <c r="O34" s="4">
        <v>63</v>
      </c>
      <c r="P34" s="4">
        <v>3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76" t="s">
        <v>66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274</v>
      </c>
      <c r="E37" s="27">
        <f>IF(OR(ISNUMBER(G33),ISNUMBER(G34),ISNUMBER(G35),ISNUMBER(G36)),SUM(E33:E36),"")</f>
        <v>103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377</v>
      </c>
      <c r="H37" s="43" t="s">
        <v>23</v>
      </c>
      <c r="I37" s="81"/>
      <c r="K37" s="86">
        <v>13676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1663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1665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0.40277777777777773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0.607638888888889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2009-12-05T14:26:42Z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