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<sst xmlns="http://schemas.openxmlformats.org/spreadsheetml/2006/main" count="174" uniqueCount="71">
  <si>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</si>
  <si>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</si>
  <si>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</si>
  <si>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</si>
  <si>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</si>
  <si>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</si>
  <si>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</si>
  <si>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</si>
  <si>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</si>
  <si>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</si>
  <si>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</si>
  <si>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</si>
  <si>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</si>
  <si>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</si>
  <si>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</si>
  <si>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</si>
  <si>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</si>
  <si>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</si>
  <si>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</si>
  <si>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</si>
  <si>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</si>
  <si>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</si>
  <si>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</si>
  <si>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</si>
  <si>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</si>
  <si>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</si>
  <si>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</si>
  <si>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</si>
  <si>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</si>
  <si>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</si>
  <si>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</si>
  <si>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</si>
  <si>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</si>
  <si>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</si>
  <si>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</si>
  <si>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</si>
  <si>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</si>
  <si>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</si>
  <si>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</si>
  <si>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</si>
  <si>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</si>
  <si>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</si>
  <si>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</si>
  <si>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TJ-Sokol Újezd sv.Kříže</t>
  </si>
  <si>
    <t>Sokol Díly</t>
  </si>
  <si>
    <t>Šabek</t>
  </si>
  <si>
    <t>Petr</t>
  </si>
  <si>
    <t>Kuneš</t>
  </si>
  <si>
    <t>Miloslav</t>
  </si>
  <si>
    <t>Pivovarník</t>
  </si>
  <si>
    <t>Miroslav</t>
  </si>
  <si>
    <t>Jankovský</t>
  </si>
  <si>
    <t>Oldřich</t>
  </si>
  <si>
    <t>Praštil</t>
  </si>
  <si>
    <t>Václav</t>
  </si>
  <si>
    <t>Pivoňka</t>
  </si>
  <si>
    <t>Roman</t>
  </si>
  <si>
    <t>Jílek Jaroslav</t>
  </si>
  <si>
    <t>P-0131</t>
  </si>
  <si>
    <t>Jílek</t>
  </si>
  <si>
    <t>Jaroslav</t>
  </si>
  <si>
    <t>Ochotný</t>
  </si>
  <si>
    <t>Jiří</t>
  </si>
  <si>
    <t>Martin</t>
  </si>
  <si>
    <t>Michal</t>
  </si>
  <si>
    <t>Zdeněk</t>
  </si>
  <si>
    <t>Dufek</t>
  </si>
  <si>
    <t>Jan</t>
  </si>
  <si>
    <t>Pivoňka Roman</t>
  </si>
  <si>
    <t>Kuneš Zdeněk</t>
  </si>
  <si>
    <t>24.10.2009,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</si>
</sst>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5">
      <selection activeCell="C48" sqref="C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40110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59</v>
      </c>
      <c r="B8" s="104"/>
      <c r="C8" s="16">
        <v>1</v>
      </c>
      <c r="D8" s="1">
        <v>136</v>
      </c>
      <c r="E8" s="2">
        <v>71</v>
      </c>
      <c r="F8" s="2">
        <v>2</v>
      </c>
      <c r="G8" s="17">
        <f>IF(AND(ISBLANK(D8),ISBLANK(E8),ISBLANK(N8),ISBLANK(O8)),"",D8+E8)</f>
        <v>207</v>
      </c>
      <c r="H8" s="40" t="s">
        <v>23</v>
      </c>
      <c r="I8" s="18"/>
      <c r="K8" s="103" t="s">
        <v>45</v>
      </c>
      <c r="L8" s="104"/>
      <c r="M8" s="16">
        <v>1</v>
      </c>
      <c r="N8" s="1">
        <v>143</v>
      </c>
      <c r="O8" s="2">
        <v>53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156</v>
      </c>
      <c r="E9" s="4">
        <v>63</v>
      </c>
      <c r="F9" s="4">
        <v>3</v>
      </c>
      <c r="G9" s="20">
        <f>IF(AND(ISBLANK(D9),ISBLANK(E9),ISBLANK(N9),ISBLANK(O9)),"",D9+E9)</f>
        <v>219</v>
      </c>
      <c r="H9" s="41" t="s">
        <v>23</v>
      </c>
      <c r="I9" s="18"/>
      <c r="K9" s="105"/>
      <c r="L9" s="106"/>
      <c r="M9" s="19">
        <v>2</v>
      </c>
      <c r="N9" s="3">
        <v>145</v>
      </c>
      <c r="O9" s="4">
        <v>71</v>
      </c>
      <c r="P9" s="4">
        <v>4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7" t="s">
        <v>60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3785</v>
      </c>
      <c r="B12" s="112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426</v>
      </c>
      <c r="H12" s="42" t="s">
        <v>23</v>
      </c>
      <c r="I12" s="102"/>
      <c r="K12" s="111">
        <v>15556</v>
      </c>
      <c r="L12" s="112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412</v>
      </c>
      <c r="R12" s="42" t="s">
        <v>23</v>
      </c>
      <c r="S12" s="102"/>
    </row>
    <row r="13" spans="1:19" ht="12.75" customHeight="1">
      <c r="A13" s="103" t="s">
        <v>61</v>
      </c>
      <c r="B13" s="104"/>
      <c r="C13" s="16">
        <v>1</v>
      </c>
      <c r="D13" s="1">
        <v>139</v>
      </c>
      <c r="E13" s="2">
        <v>44</v>
      </c>
      <c r="F13" s="2">
        <v>11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3" t="s">
        <v>47</v>
      </c>
      <c r="L13" s="104"/>
      <c r="M13" s="16">
        <v>1</v>
      </c>
      <c r="N13" s="1">
        <v>126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153</v>
      </c>
      <c r="E14" s="4">
        <v>54</v>
      </c>
      <c r="F14" s="4">
        <v>4</v>
      </c>
      <c r="G14" s="20">
        <f t="shared" si="0"/>
        <v>207</v>
      </c>
      <c r="H14" s="41" t="s">
        <v>23</v>
      </c>
      <c r="I14" s="18"/>
      <c r="K14" s="105"/>
      <c r="L14" s="106"/>
      <c r="M14" s="19">
        <v>2</v>
      </c>
      <c r="N14" s="3">
        <v>139</v>
      </c>
      <c r="O14" s="4">
        <v>52</v>
      </c>
      <c r="P14" s="4">
        <v>5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107" t="s">
        <v>62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10522</v>
      </c>
      <c r="B17" s="112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390</v>
      </c>
      <c r="H17" s="42" t="s">
        <v>23</v>
      </c>
      <c r="I17" s="102"/>
      <c r="K17" s="111">
        <v>15305</v>
      </c>
      <c r="L17" s="112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380</v>
      </c>
      <c r="R17" s="42" t="s">
        <v>23</v>
      </c>
      <c r="S17" s="102"/>
    </row>
    <row r="18" spans="1:19" ht="12.75" customHeight="1">
      <c r="A18" s="103" t="s">
        <v>47</v>
      </c>
      <c r="B18" s="104"/>
      <c r="C18" s="16">
        <v>1</v>
      </c>
      <c r="D18" s="1">
        <v>138</v>
      </c>
      <c r="E18" s="2">
        <v>44</v>
      </c>
      <c r="F18" s="2">
        <v>8</v>
      </c>
      <c r="G18" s="17">
        <f>IF(AND(ISBLANK(D18),ISBLANK(E18),ISBLANK(N18),ISBLANK(O18)),"",D18+E18)</f>
        <v>182</v>
      </c>
      <c r="H18" s="40" t="s">
        <v>23</v>
      </c>
      <c r="I18" s="18"/>
      <c r="K18" s="103" t="s">
        <v>49</v>
      </c>
      <c r="L18" s="104"/>
      <c r="M18" s="16">
        <v>1</v>
      </c>
      <c r="N18" s="1">
        <v>134</v>
      </c>
      <c r="O18" s="2">
        <v>58</v>
      </c>
      <c r="P18" s="2">
        <v>4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135</v>
      </c>
      <c r="E19" s="4">
        <v>40</v>
      </c>
      <c r="F19" s="4">
        <v>7</v>
      </c>
      <c r="G19" s="20">
        <f t="shared" si="0"/>
        <v>175</v>
      </c>
      <c r="H19" s="41" t="s">
        <v>23</v>
      </c>
      <c r="I19" s="18"/>
      <c r="K19" s="105"/>
      <c r="L19" s="106"/>
      <c r="M19" s="19">
        <v>2</v>
      </c>
      <c r="N19" s="3">
        <v>136</v>
      </c>
      <c r="O19" s="4">
        <v>54</v>
      </c>
      <c r="P19" s="4">
        <v>6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107" t="s">
        <v>63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16815</v>
      </c>
      <c r="B22" s="112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84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357</v>
      </c>
      <c r="H22" s="42" t="s">
        <v>23</v>
      </c>
      <c r="I22" s="102"/>
      <c r="K22" s="111">
        <v>12943</v>
      </c>
      <c r="L22" s="112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382</v>
      </c>
      <c r="R22" s="42" t="s">
        <v>23</v>
      </c>
      <c r="S22" s="102"/>
    </row>
    <row r="23" spans="1:19" ht="12.75" customHeight="1">
      <c r="A23" s="103" t="s">
        <v>47</v>
      </c>
      <c r="B23" s="104"/>
      <c r="C23" s="16">
        <v>1</v>
      </c>
      <c r="D23" s="1">
        <v>144</v>
      </c>
      <c r="E23" s="2">
        <v>51</v>
      </c>
      <c r="F23" s="2">
        <v>5</v>
      </c>
      <c r="G23" s="17">
        <f>IF(AND(ISBLANK(D23),ISBLANK(E23),ISBLANK(N23),ISBLANK(O23)),"",D23+E23)</f>
        <v>195</v>
      </c>
      <c r="H23" s="40" t="s">
        <v>23</v>
      </c>
      <c r="I23" s="18"/>
      <c r="K23" s="103" t="s">
        <v>51</v>
      </c>
      <c r="L23" s="104"/>
      <c r="M23" s="16">
        <v>1</v>
      </c>
      <c r="N23" s="1">
        <v>140</v>
      </c>
      <c r="O23" s="2">
        <v>45</v>
      </c>
      <c r="P23" s="2">
        <v>7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132</v>
      </c>
      <c r="E24" s="4">
        <v>61</v>
      </c>
      <c r="F24" s="4">
        <v>3</v>
      </c>
      <c r="G24" s="20">
        <f t="shared" si="0"/>
        <v>193</v>
      </c>
      <c r="H24" s="41" t="s">
        <v>23</v>
      </c>
      <c r="I24" s="18"/>
      <c r="K24" s="105"/>
      <c r="L24" s="106"/>
      <c r="M24" s="19">
        <v>2</v>
      </c>
      <c r="N24" s="3">
        <v>137</v>
      </c>
      <c r="O24" s="4">
        <v>72</v>
      </c>
      <c r="P24" s="4">
        <v>1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64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12687</v>
      </c>
      <c r="B27" s="112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388</v>
      </c>
      <c r="H27" s="42" t="s">
        <v>23</v>
      </c>
      <c r="I27" s="102"/>
      <c r="K27" s="111">
        <v>3789</v>
      </c>
      <c r="L27" s="112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394</v>
      </c>
      <c r="R27" s="42" t="s">
        <v>23</v>
      </c>
      <c r="S27" s="102"/>
    </row>
    <row r="28" spans="1:19" ht="12.75" customHeight="1">
      <c r="A28" s="103" t="s">
        <v>47</v>
      </c>
      <c r="B28" s="104"/>
      <c r="C28" s="16">
        <v>1</v>
      </c>
      <c r="D28" s="1">
        <v>137</v>
      </c>
      <c r="E28" s="2">
        <v>62</v>
      </c>
      <c r="F28" s="2">
        <v>1</v>
      </c>
      <c r="G28" s="17">
        <f>IF(AND(ISBLANK(D28),ISBLANK(E28),ISBLANK(N28),ISBLANK(O28)),"",D28+E28)</f>
        <v>199</v>
      </c>
      <c r="H28" s="40" t="s">
        <v>23</v>
      </c>
      <c r="I28" s="18"/>
      <c r="K28" s="103" t="s">
        <v>53</v>
      </c>
      <c r="L28" s="104"/>
      <c r="M28" s="16">
        <v>1</v>
      </c>
      <c r="N28" s="1">
        <v>151</v>
      </c>
      <c r="O28" s="2">
        <v>70</v>
      </c>
      <c r="P28" s="2">
        <v>2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152</v>
      </c>
      <c r="E29" s="4">
        <v>63</v>
      </c>
      <c r="F29" s="4">
        <v>2</v>
      </c>
      <c r="G29" s="20">
        <f t="shared" si="0"/>
        <v>215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71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7" t="s">
        <v>65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3791</v>
      </c>
      <c r="B32" s="112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414</v>
      </c>
      <c r="H32" s="42" t="s">
        <v>23</v>
      </c>
      <c r="I32" s="102"/>
      <c r="K32" s="111">
        <v>3769</v>
      </c>
      <c r="L32" s="112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434</v>
      </c>
      <c r="R32" s="42" t="s">
        <v>23</v>
      </c>
      <c r="S32" s="102"/>
    </row>
    <row r="33" spans="1:19" ht="12.75" customHeight="1">
      <c r="A33" s="103" t="s">
        <v>66</v>
      </c>
      <c r="B33" s="104"/>
      <c r="C33" s="16">
        <v>1</v>
      </c>
      <c r="D33" s="1">
        <v>148</v>
      </c>
      <c r="E33" s="2">
        <v>72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103" t="s">
        <v>55</v>
      </c>
      <c r="L33" s="104"/>
      <c r="M33" s="16">
        <v>1</v>
      </c>
      <c r="N33" s="1">
        <v>128</v>
      </c>
      <c r="O33" s="2">
        <v>79</v>
      </c>
      <c r="P33" s="2">
        <v>0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71</v>
      </c>
      <c r="F34" s="4">
        <v>3</v>
      </c>
      <c r="G34" s="20">
        <f t="shared" si="0"/>
        <v>216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53</v>
      </c>
      <c r="P34" s="4">
        <v>6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07" t="s">
        <v>67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3825</v>
      </c>
      <c r="B37" s="112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436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696</v>
      </c>
      <c r="F39" s="33">
        <f>IF(OR(ISNUMBER(G12),ISNUMBER(G17),ISNUMBER(G22),ISNUMBER(G27),ISNUMBER(G32),ISNUMBER(G37)),SUM(F12,F17,F22,F27,F32,F37),"")</f>
        <v>50</v>
      </c>
      <c r="G39" s="34">
        <f>IF(OR(ISNUMBER(G12),ISNUMBER(G17),ISNUMBER(G22),ISNUMBER(G27),ISNUMBER(G32),ISNUMBER(G37)),SUM(G12,G17,G22,G27,G32,G37),"")</f>
        <v>2411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1664</v>
      </c>
      <c r="O39" s="33">
        <f>IF(OR(ISNUMBER(Q12),ISNUMBER(Q17),ISNUMBER(Q22),ISNUMBER(Q27),ISNUMBER(Q32),ISNUMBER(Q37)),SUM(O12,O17,O22,O27,O32,O37),"")</f>
        <v>741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2405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69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0.5868055555555556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0.7881944444444445</v>
      </c>
      <c r="D47" s="99"/>
      <c r="I47" s="9" t="s">
        <v>32</v>
      </c>
      <c r="J47" s="94">
        <v>7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2009-09-26T17:16:11Z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