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<sst xmlns="http://schemas.openxmlformats.org/spreadsheetml/2006/main" count="177" uniqueCount="74">
  <si>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</si>
  <si>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</si>
  <si>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</si>
  <si>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</si>
  <si>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</si>
  <si>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</si>
  <si>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</si>
  <si>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</si>
  <si>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</si>
  <si>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</si>
  <si>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</si>
  <si>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</si>
  <si>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</si>
  <si>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</si>
  <si>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</si>
  <si>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</si>
  <si>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</si>
  <si>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</si>
  <si>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</si>
  <si>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</si>
  <si>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</si>
  <si>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</si>
  <si>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</si>
  <si>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</si>
  <si>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</si>
  <si>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</si>
  <si>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</si>
  <si>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</si>
  <si>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</si>
  <si>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</si>
  <si>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</si>
  <si>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</si>
  <si>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</si>
  <si>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</si>
  <si>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</si>
  <si>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</si>
  <si>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</si>
  <si>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</si>
  <si>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</si>
  <si>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</si>
  <si>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</si>
  <si>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</si>
  <si>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</si>
  <si>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"B"</t>
  </si>
  <si>
    <t>TJ HAVLOVICE "B"</t>
  </si>
  <si>
    <t>Sloup Otto</t>
  </si>
  <si>
    <t>II/0495</t>
  </si>
  <si>
    <t>Baloun Jiří</t>
  </si>
  <si>
    <t>Žádné</t>
  </si>
  <si>
    <t>Nic</t>
  </si>
  <si>
    <t>22.1.2011 Sloup Otto v.r.</t>
  </si>
  <si>
    <t>Sobotka</t>
  </si>
  <si>
    <t>Aleš</t>
  </si>
  <si>
    <t>Kořan</t>
  </si>
  <si>
    <t>Vojtěch</t>
  </si>
  <si>
    <t>Kučera</t>
  </si>
  <si>
    <t>Petr</t>
  </si>
  <si>
    <t>Sloup</t>
  </si>
  <si>
    <t>Otto</t>
  </si>
  <si>
    <t>Dvořák</t>
  </si>
  <si>
    <t>Josef</t>
  </si>
  <si>
    <t>Baloun</t>
  </si>
  <si>
    <t>Jiří</t>
  </si>
  <si>
    <t>Lehmann</t>
  </si>
  <si>
    <t>Bohuslav</t>
  </si>
  <si>
    <t>Vymyslický</t>
  </si>
  <si>
    <t>David</t>
  </si>
  <si>
    <t>Kotalová</t>
  </si>
  <si>
    <t>Eva</t>
  </si>
  <si>
    <t>Pivoňka</t>
  </si>
  <si>
    <t>Kalous</t>
  </si>
  <si>
    <t>Pavel</t>
  </si>
  <si>
    <t>Vrba</t>
  </si>
  <si>
    <t>Kalous Pavel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</si>
</sst>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183" fontId="9" fillId="0" borderId="63" xfId="0" applyNumberFormat="1" applyFont="1" applyBorder="1" applyAlignment="1" applyProtection="1">
      <alignment horizontal="left" vertical="center" indent="1"/>
      <protection hidden="1" locked="0"/>
    </xf>
    <xf numFmtId="183" fontId="0" fillId="0" borderId="64" xfId="0" applyNumberForma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15" fillId="3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30" zoomScaleNormal="130" zoomScaleSheetLayoutView="80" zoomScalePageLayoutView="0" workbookViewId="0" topLeftCell="A16">
      <selection activeCell="P34" sqref="P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42</v>
      </c>
      <c r="M1" s="106"/>
      <c r="N1" s="106"/>
      <c r="O1" s="107" t="s">
        <v>2</v>
      </c>
      <c r="P1" s="107"/>
      <c r="Q1" s="104">
        <v>40565</v>
      </c>
      <c r="R1" s="105"/>
      <c r="S1" s="105"/>
    </row>
    <row r="2" spans="1:8" ht="13.5" thickBot="1">
      <c r="A2" s="103" t="s">
        <v>41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44</v>
      </c>
      <c r="M3" s="98"/>
      <c r="N3" s="98"/>
      <c r="O3" s="98"/>
      <c r="P3" s="98"/>
      <c r="Q3" s="98"/>
      <c r="R3" s="98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51</v>
      </c>
      <c r="B8" s="83"/>
      <c r="C8" s="16">
        <v>1</v>
      </c>
      <c r="D8" s="1">
        <v>142</v>
      </c>
      <c r="E8" s="2">
        <v>50</v>
      </c>
      <c r="F8" s="2">
        <v>5</v>
      </c>
      <c r="G8" s="17">
        <f>IF(AND(ISBLANK(D8),ISBLANK(E8),ISBLANK(N8),ISBLANK(O8)),"",D8+E8)</f>
        <v>192</v>
      </c>
      <c r="H8" s="40" t="s">
        <v>23</v>
      </c>
      <c r="I8" s="18"/>
      <c r="K8" s="82" t="s">
        <v>63</v>
      </c>
      <c r="L8" s="83"/>
      <c r="M8" s="16">
        <v>1</v>
      </c>
      <c r="N8" s="1">
        <v>146</v>
      </c>
      <c r="O8" s="2">
        <v>86</v>
      </c>
      <c r="P8" s="2">
        <v>0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146</v>
      </c>
      <c r="E9" s="4">
        <v>53</v>
      </c>
      <c r="F9" s="4">
        <v>3</v>
      </c>
      <c r="G9" s="20">
        <f>IF(AND(ISBLANK(D9),ISBLANK(E9),ISBLANK(N9),ISBLANK(O9)),"",D9+E9)</f>
        <v>199</v>
      </c>
      <c r="H9" s="41" t="s">
        <v>23</v>
      </c>
      <c r="I9" s="18"/>
      <c r="K9" s="84"/>
      <c r="L9" s="85"/>
      <c r="M9" s="19">
        <v>2</v>
      </c>
      <c r="N9" s="3">
        <v>143</v>
      </c>
      <c r="O9" s="4">
        <v>34</v>
      </c>
      <c r="P9" s="4">
        <v>8</v>
      </c>
      <c r="Q9" s="20">
        <f>IF(AND(ISBLANK(D9),ISBLANK(E9),ISBLANK(N9),ISBLANK(O9)),"",N9+O9)</f>
        <v>177</v>
      </c>
      <c r="R9" s="41" t="s">
        <v>23</v>
      </c>
      <c r="S9" s="18"/>
    </row>
    <row r="10" spans="1:19" ht="12.75" customHeight="1" thickBot="1">
      <c r="A10" s="76" t="s">
        <v>52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64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6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6">
        <f>IF(AND(ISNUMBER(G12),ISNUMBER(Q12)),IF(Q12&gt;G12,2,IF(G12=Q12,1,0)),"")</f>
        <v>2</v>
      </c>
    </row>
    <row r="12" spans="1:19" ht="15.75" customHeight="1" thickBot="1">
      <c r="A12" s="80">
        <v>3589</v>
      </c>
      <c r="B12" s="81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103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391</v>
      </c>
      <c r="H12" s="42" t="s">
        <v>23</v>
      </c>
      <c r="I12" s="87"/>
      <c r="K12" s="80">
        <v>2787</v>
      </c>
      <c r="L12" s="81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409</v>
      </c>
      <c r="R12" s="42" t="s">
        <v>23</v>
      </c>
      <c r="S12" s="87"/>
    </row>
    <row r="13" spans="1:19" ht="12.75" customHeight="1">
      <c r="A13" s="82" t="s">
        <v>53</v>
      </c>
      <c r="B13" s="83"/>
      <c r="C13" s="16">
        <v>1</v>
      </c>
      <c r="D13" s="1">
        <v>147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217</v>
      </c>
      <c r="H13" s="40" t="s">
        <v>23</v>
      </c>
      <c r="I13" s="18"/>
      <c r="K13" s="82" t="s">
        <v>65</v>
      </c>
      <c r="L13" s="83"/>
      <c r="M13" s="16">
        <v>1</v>
      </c>
      <c r="N13" s="1">
        <v>141</v>
      </c>
      <c r="O13" s="2">
        <v>70</v>
      </c>
      <c r="P13" s="2">
        <v>4</v>
      </c>
      <c r="Q13" s="17">
        <f aca="true" t="shared" si="1" ref="Q13:Q36">IF(AND(ISBLANK(D13),ISBLANK(E13),ISBLANK(N13),ISBLANK(O13)),"",N13+O13)</f>
        <v>211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149</v>
      </c>
      <c r="E14" s="4">
        <v>88</v>
      </c>
      <c r="F14" s="4">
        <v>3</v>
      </c>
      <c r="G14" s="20">
        <f t="shared" si="0"/>
        <v>237</v>
      </c>
      <c r="H14" s="41" t="s">
        <v>23</v>
      </c>
      <c r="I14" s="18"/>
      <c r="K14" s="84"/>
      <c r="L14" s="85"/>
      <c r="M14" s="19">
        <v>2</v>
      </c>
      <c r="N14" s="3">
        <v>131</v>
      </c>
      <c r="O14" s="4">
        <v>44</v>
      </c>
      <c r="P14" s="4">
        <v>8</v>
      </c>
      <c r="Q14" s="20">
        <f t="shared" si="1"/>
        <v>175</v>
      </c>
      <c r="R14" s="41" t="s">
        <v>23</v>
      </c>
      <c r="S14" s="18"/>
    </row>
    <row r="15" spans="1:19" ht="12.75" customHeight="1" thickBot="1">
      <c r="A15" s="76" t="s">
        <v>54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6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6">
        <f>IF(AND(ISNUMBER(G17),ISNUMBER(Q17)),IF(Q17&gt;G17,2,IF(G17=Q17,1,0)),"")</f>
        <v>0</v>
      </c>
    </row>
    <row r="17" spans="1:19" ht="15.75" customHeight="1" thickBot="1">
      <c r="A17" s="80">
        <v>18769</v>
      </c>
      <c r="B17" s="81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158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454</v>
      </c>
      <c r="H17" s="42" t="s">
        <v>23</v>
      </c>
      <c r="I17" s="87"/>
      <c r="K17" s="80">
        <v>9082</v>
      </c>
      <c r="L17" s="81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386</v>
      </c>
      <c r="R17" s="42" t="s">
        <v>23</v>
      </c>
      <c r="S17" s="87"/>
    </row>
    <row r="18" spans="1:19" ht="12.75" customHeight="1">
      <c r="A18" s="82" t="s">
        <v>55</v>
      </c>
      <c r="B18" s="83"/>
      <c r="C18" s="16">
        <v>1</v>
      </c>
      <c r="D18" s="1">
        <v>131</v>
      </c>
      <c r="E18" s="2">
        <v>75</v>
      </c>
      <c r="F18" s="2">
        <v>1</v>
      </c>
      <c r="G18" s="17">
        <f>IF(AND(ISBLANK(D18),ISBLANK(E18),ISBLANK(N18),ISBLANK(O18)),"",D18+E18)</f>
        <v>206</v>
      </c>
      <c r="H18" s="40" t="s">
        <v>23</v>
      </c>
      <c r="I18" s="18"/>
      <c r="K18" s="82" t="s">
        <v>67</v>
      </c>
      <c r="L18" s="83"/>
      <c r="M18" s="16">
        <v>1</v>
      </c>
      <c r="N18" s="1">
        <v>144</v>
      </c>
      <c r="O18" s="2">
        <v>62</v>
      </c>
      <c r="P18" s="2">
        <v>4</v>
      </c>
      <c r="Q18" s="17">
        <f>IF(AND(ISBLANK(D18),ISBLANK(E18),ISBLANK(N18),ISBLANK(O18)),"",N18+O18)</f>
        <v>206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145</v>
      </c>
      <c r="E19" s="4">
        <v>80</v>
      </c>
      <c r="F19" s="4">
        <v>2</v>
      </c>
      <c r="G19" s="20">
        <f t="shared" si="0"/>
        <v>225</v>
      </c>
      <c r="H19" s="41" t="s">
        <v>23</v>
      </c>
      <c r="I19" s="18"/>
      <c r="K19" s="84"/>
      <c r="L19" s="85"/>
      <c r="M19" s="19">
        <v>2</v>
      </c>
      <c r="N19" s="3">
        <v>146</v>
      </c>
      <c r="O19" s="4">
        <v>68</v>
      </c>
      <c r="P19" s="4">
        <v>3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76" t="s">
        <v>56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6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6">
        <f>IF(AND(ISNUMBER(G22),ISNUMBER(Q22)),IF(Q22&gt;G22,2,IF(G22=Q22,1,0)),"")</f>
        <v>0</v>
      </c>
    </row>
    <row r="22" spans="1:19" ht="15.75" customHeight="1" thickBot="1">
      <c r="A22" s="80">
        <v>12667</v>
      </c>
      <c r="B22" s="81"/>
      <c r="C22" s="25" t="s">
        <v>13</v>
      </c>
      <c r="D22" s="26">
        <f>IF(OR(ISNUMBER(G18),ISNUMBER(G19),ISNUMBER(G20),ISNUMBER(G21)),SUM(D18:D21),"")</f>
        <v>276</v>
      </c>
      <c r="E22" s="27">
        <f>IF(OR(ISNUMBER(G18),ISNUMBER(G19),ISNUMBER(G20),ISNUMBER(G21)),SUM(E18:E21),"")</f>
        <v>155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431</v>
      </c>
      <c r="H22" s="42" t="s">
        <v>23</v>
      </c>
      <c r="I22" s="87"/>
      <c r="K22" s="80">
        <v>4900</v>
      </c>
      <c r="L22" s="81"/>
      <c r="M22" s="25" t="s">
        <v>13</v>
      </c>
      <c r="N22" s="26">
        <f>IF(OR(ISNUMBER(Q18),ISNUMBER(Q19),ISNUMBER(Q20),ISNUMBER(Q21)),SUM(N18:N21),"")</f>
        <v>290</v>
      </c>
      <c r="O22" s="27">
        <f>IF(OR(ISNUMBER(Q18),ISNUMBER(Q19),ISNUMBER(Q20),ISNUMBER(Q21)),SUM(O18:O21),"")</f>
        <v>130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420</v>
      </c>
      <c r="R22" s="42" t="s">
        <v>23</v>
      </c>
      <c r="S22" s="87"/>
    </row>
    <row r="23" spans="1:19" ht="12.75" customHeight="1">
      <c r="A23" s="82" t="s">
        <v>57</v>
      </c>
      <c r="B23" s="83"/>
      <c r="C23" s="16">
        <v>1</v>
      </c>
      <c r="D23" s="1">
        <v>139</v>
      </c>
      <c r="E23" s="2">
        <v>57</v>
      </c>
      <c r="F23" s="2">
        <v>6</v>
      </c>
      <c r="G23" s="17">
        <f>IF(AND(ISBLANK(D23),ISBLANK(E23),ISBLANK(N23),ISBLANK(O23)),"",D23+E23)</f>
        <v>196</v>
      </c>
      <c r="H23" s="40" t="s">
        <v>23</v>
      </c>
      <c r="I23" s="18"/>
      <c r="K23" s="82" t="s">
        <v>69</v>
      </c>
      <c r="L23" s="83"/>
      <c r="M23" s="16">
        <v>1</v>
      </c>
      <c r="N23" s="1">
        <v>147</v>
      </c>
      <c r="O23" s="2">
        <v>45</v>
      </c>
      <c r="P23" s="2">
        <v>6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149</v>
      </c>
      <c r="E24" s="4">
        <v>72</v>
      </c>
      <c r="F24" s="4">
        <v>3</v>
      </c>
      <c r="G24" s="20">
        <f t="shared" si="0"/>
        <v>221</v>
      </c>
      <c r="H24" s="41" t="s">
        <v>23</v>
      </c>
      <c r="I24" s="18"/>
      <c r="K24" s="84"/>
      <c r="L24" s="85"/>
      <c r="M24" s="19">
        <v>2</v>
      </c>
      <c r="N24" s="3">
        <v>146</v>
      </c>
      <c r="O24" s="4">
        <v>71</v>
      </c>
      <c r="P24" s="4">
        <v>2</v>
      </c>
      <c r="Q24" s="20">
        <f t="shared" si="1"/>
        <v>217</v>
      </c>
      <c r="R24" s="41" t="s">
        <v>23</v>
      </c>
      <c r="S24" s="18"/>
    </row>
    <row r="25" spans="1:19" ht="12.75" customHeight="1" thickBot="1">
      <c r="A25" s="76" t="s">
        <v>58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62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6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6">
        <f>IF(AND(ISNUMBER(G27),ISNUMBER(Q27)),IF(Q27&gt;G27,2,IF(G27=Q27,1,0)),"")</f>
        <v>0</v>
      </c>
    </row>
    <row r="27" spans="1:19" ht="15.75" customHeight="1" thickBot="1">
      <c r="A27" s="80">
        <v>3569</v>
      </c>
      <c r="B27" s="81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129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417</v>
      </c>
      <c r="H27" s="42" t="s">
        <v>23</v>
      </c>
      <c r="I27" s="87"/>
      <c r="K27" s="80">
        <v>2785</v>
      </c>
      <c r="L27" s="81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409</v>
      </c>
      <c r="R27" s="42" t="s">
        <v>23</v>
      </c>
      <c r="S27" s="87"/>
    </row>
    <row r="28" spans="1:19" ht="12.75" customHeight="1">
      <c r="A28" s="82" t="s">
        <v>59</v>
      </c>
      <c r="B28" s="83"/>
      <c r="C28" s="16">
        <v>1</v>
      </c>
      <c r="D28" s="1">
        <v>143</v>
      </c>
      <c r="E28" s="2">
        <v>72</v>
      </c>
      <c r="F28" s="2">
        <v>1</v>
      </c>
      <c r="G28" s="17">
        <f>IF(AND(ISBLANK(D28),ISBLANK(E28),ISBLANK(N28),ISBLANK(O28)),"",D28+E28)</f>
        <v>215</v>
      </c>
      <c r="H28" s="40" t="s">
        <v>23</v>
      </c>
      <c r="I28" s="18"/>
      <c r="K28" s="82" t="s">
        <v>70</v>
      </c>
      <c r="L28" s="83"/>
      <c r="M28" s="16">
        <v>1</v>
      </c>
      <c r="N28" s="1">
        <v>161</v>
      </c>
      <c r="O28" s="2">
        <v>89</v>
      </c>
      <c r="P28" s="2">
        <v>0</v>
      </c>
      <c r="Q28" s="17">
        <f>IF(AND(ISBLANK(D28),ISBLANK(E28),ISBLANK(N28),ISBLANK(O28)),"",N28+O28)</f>
        <v>250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140</v>
      </c>
      <c r="E29" s="4">
        <v>54</v>
      </c>
      <c r="F29" s="4">
        <v>1</v>
      </c>
      <c r="G29" s="20">
        <f t="shared" si="0"/>
        <v>194</v>
      </c>
      <c r="H29" s="41" t="s">
        <v>23</v>
      </c>
      <c r="I29" s="18"/>
      <c r="K29" s="84"/>
      <c r="L29" s="85"/>
      <c r="M29" s="19">
        <v>2</v>
      </c>
      <c r="N29" s="3">
        <v>154</v>
      </c>
      <c r="O29" s="4">
        <v>61</v>
      </c>
      <c r="P29" s="4">
        <v>1</v>
      </c>
      <c r="Q29" s="20">
        <f t="shared" si="1"/>
        <v>215</v>
      </c>
      <c r="R29" s="41" t="s">
        <v>23</v>
      </c>
      <c r="S29" s="18"/>
    </row>
    <row r="30" spans="1:19" ht="12.75" customHeight="1" thickBot="1">
      <c r="A30" s="76" t="s">
        <v>60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71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6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6">
        <f>IF(AND(ISNUMBER(G32),ISNUMBER(Q32)),IF(Q32&gt;G32,2,IF(G32=Q32,1,0)),"")</f>
        <v>2</v>
      </c>
    </row>
    <row r="32" spans="1:19" ht="15.75" customHeight="1" thickBot="1">
      <c r="A32" s="80">
        <v>3588</v>
      </c>
      <c r="B32" s="81"/>
      <c r="C32" s="25" t="s">
        <v>13</v>
      </c>
      <c r="D32" s="26">
        <f>IF(OR(ISNUMBER(G28),ISNUMBER(G29),ISNUMBER(G30),ISNUMBER(G31)),SUM(D28:D31),"")</f>
        <v>283</v>
      </c>
      <c r="E32" s="27">
        <f>IF(OR(ISNUMBER(G28),ISNUMBER(G29),ISNUMBER(G30),ISNUMBER(G31)),SUM(E28:E31),"")</f>
        <v>126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409</v>
      </c>
      <c r="H32" s="42" t="s">
        <v>23</v>
      </c>
      <c r="I32" s="87"/>
      <c r="K32" s="80">
        <v>13924</v>
      </c>
      <c r="L32" s="81"/>
      <c r="M32" s="25" t="s">
        <v>13</v>
      </c>
      <c r="N32" s="26">
        <f>IF(OR(ISNUMBER(Q28),ISNUMBER(Q29),ISNUMBER(Q30),ISNUMBER(Q31)),SUM(N28:N31),"")</f>
        <v>315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465</v>
      </c>
      <c r="R32" s="42" t="s">
        <v>23</v>
      </c>
      <c r="S32" s="87"/>
    </row>
    <row r="33" spans="1:19" ht="12.75" customHeight="1">
      <c r="A33" s="82" t="s">
        <v>61</v>
      </c>
      <c r="B33" s="83"/>
      <c r="C33" s="16">
        <v>1</v>
      </c>
      <c r="D33" s="1">
        <v>149</v>
      </c>
      <c r="E33" s="2">
        <v>72</v>
      </c>
      <c r="F33" s="2">
        <v>1</v>
      </c>
      <c r="G33" s="17">
        <f>IF(AND(ISBLANK(D33),ISBLANK(E33),ISBLANK(N33),ISBLANK(O33)),"",D33+E33)</f>
        <v>221</v>
      </c>
      <c r="H33" s="40" t="s">
        <v>23</v>
      </c>
      <c r="I33" s="18"/>
      <c r="K33" s="82" t="s">
        <v>72</v>
      </c>
      <c r="L33" s="83"/>
      <c r="M33" s="16">
        <v>1</v>
      </c>
      <c r="N33" s="1">
        <v>140</v>
      </c>
      <c r="O33" s="2">
        <v>69</v>
      </c>
      <c r="P33" s="2">
        <v>2</v>
      </c>
      <c r="Q33" s="17">
        <f>IF(AND(ISBLANK(D33),ISBLANK(E33),ISBLANK(N33),ISBLANK(O33)),"",N33+O33)</f>
        <v>209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138</v>
      </c>
      <c r="E34" s="4">
        <v>69</v>
      </c>
      <c r="F34" s="4">
        <v>2</v>
      </c>
      <c r="G34" s="20">
        <f t="shared" si="0"/>
        <v>207</v>
      </c>
      <c r="H34" s="41" t="s">
        <v>23</v>
      </c>
      <c r="I34" s="18"/>
      <c r="K34" s="84"/>
      <c r="L34" s="85"/>
      <c r="M34" s="19">
        <v>2</v>
      </c>
      <c r="N34" s="3">
        <v>152</v>
      </c>
      <c r="O34" s="4">
        <v>54</v>
      </c>
      <c r="P34" s="4">
        <v>7</v>
      </c>
      <c r="Q34" s="20">
        <f t="shared" si="1"/>
        <v>206</v>
      </c>
      <c r="R34" s="41" t="s">
        <v>23</v>
      </c>
      <c r="S34" s="18"/>
    </row>
    <row r="35" spans="1:19" ht="12.75" customHeight="1" thickBot="1">
      <c r="A35" s="76" t="s">
        <v>62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56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6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6">
        <f>IF(AND(ISNUMBER(G37),ISNUMBER(Q37)),IF(Q37&gt;G37,2,IF(G37=Q37,1,0)),"")</f>
        <v>0</v>
      </c>
    </row>
    <row r="37" spans="1:19" ht="15.75" customHeight="1" thickBot="1">
      <c r="A37" s="80">
        <v>3566</v>
      </c>
      <c r="B37" s="81"/>
      <c r="C37" s="25" t="s">
        <v>13</v>
      </c>
      <c r="D37" s="26">
        <f>IF(OR(ISNUMBER(G33),ISNUMBER(G34),ISNUMBER(G35),ISNUMBER(G36)),SUM(D33:D36),"")</f>
        <v>287</v>
      </c>
      <c r="E37" s="27">
        <f>IF(OR(ISNUMBER(G33),ISNUMBER(G34),ISNUMBER(G35),ISNUMBER(G36)),SUM(E33:E36),"")</f>
        <v>141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428</v>
      </c>
      <c r="H37" s="43" t="s">
        <v>23</v>
      </c>
      <c r="I37" s="87"/>
      <c r="K37" s="80">
        <v>16618</v>
      </c>
      <c r="L37" s="81"/>
      <c r="M37" s="25" t="s">
        <v>13</v>
      </c>
      <c r="N37" s="26">
        <f>IF(OR(ISNUMBER(Q33),ISNUMBER(Q34),ISNUMBER(Q35),ISNUMBER(Q36)),SUM(N33:N36),"")</f>
        <v>292</v>
      </c>
      <c r="O37" s="27">
        <f>IF(OR(ISNUMBER(Q33),ISNUMBER(Q34),ISNUMBER(Q35),ISNUMBER(Q36)),SUM(O33:O36),"")</f>
        <v>123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415</v>
      </c>
      <c r="R37" s="43" t="s">
        <v>23</v>
      </c>
      <c r="S37" s="8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1718</v>
      </c>
      <c r="E39" s="33">
        <f>IF(OR(ISNUMBER(G12),ISNUMBER(G17),ISNUMBER(G22),ISNUMBER(G27),ISNUMBER(G32),ISNUMBER(G37)),SUM(E12,E17,E22,E27,E32,E37),"")</f>
        <v>812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2530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1751</v>
      </c>
      <c r="O39" s="33">
        <f>IF(OR(ISNUMBER(Q12),ISNUMBER(Q17),ISNUMBER(Q22),ISNUMBER(Q27),ISNUMBER(Q32),ISNUMBER(Q37)),SUM(O12,O17,O22,O27,O32,O37),"")</f>
        <v>753</v>
      </c>
      <c r="P39" s="33">
        <f>IF(OR(ISNUMBER(Q12),ISNUMBER(Q17),ISNUMBER(Q22),ISNUMBER(Q27),ISNUMBER(Q32),ISNUMBER(Q37)),SUM(P12,P17,P22,P27,P32,P37),"")</f>
        <v>45</v>
      </c>
      <c r="Q39" s="34">
        <f>IF(OR(ISNUMBER(Q12),ISNUMBER(Q17),ISNUMBER(Q22),ISNUMBER(Q27),ISNUMBER(Q32),ISNUMBER(Q37)),SUM(Q12,Q17,Q22,Q27,Q32,Q37),"")</f>
        <v>2504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47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73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46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16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48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G41:H41"/>
    <mergeCell ref="K35:L36"/>
    <mergeCell ref="K15:L16"/>
    <mergeCell ref="K27:L27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Q1:S1"/>
    <mergeCell ref="L1:N1"/>
    <mergeCell ref="O1:P1"/>
    <mergeCell ref="K13:L14"/>
    <mergeCell ref="L3:S3"/>
    <mergeCell ref="S21:S22"/>
    <mergeCell ref="K18:L19"/>
    <mergeCell ref="K20:L21"/>
    <mergeCell ref="K22:L22"/>
    <mergeCell ref="I26:I27"/>
    <mergeCell ref="A23:B24"/>
    <mergeCell ref="A25:B26"/>
    <mergeCell ref="A20:B21"/>
    <mergeCell ref="B3:I3"/>
    <mergeCell ref="H5:I5"/>
    <mergeCell ref="I16:I17"/>
    <mergeCell ref="A8:B9"/>
    <mergeCell ref="A2:H2"/>
    <mergeCell ref="A28:B29"/>
    <mergeCell ref="I31:I32"/>
    <mergeCell ref="A27:B27"/>
    <mergeCell ref="I21:I22"/>
    <mergeCell ref="A22:B22"/>
    <mergeCell ref="D1:I1"/>
    <mergeCell ref="A5:B5"/>
    <mergeCell ref="A6:B6"/>
    <mergeCell ref="C5:C6"/>
    <mergeCell ref="D5:G5"/>
    <mergeCell ref="A15:B16"/>
    <mergeCell ref="A35:B36"/>
    <mergeCell ref="A37:B37"/>
    <mergeCell ref="N5:Q5"/>
    <mergeCell ref="K12:L12"/>
    <mergeCell ref="K17:L17"/>
    <mergeCell ref="A17:B17"/>
    <mergeCell ref="A18:B19"/>
    <mergeCell ref="I11:I12"/>
    <mergeCell ref="A30:B31"/>
    <mergeCell ref="A32:B32"/>
    <mergeCell ref="A10:B11"/>
    <mergeCell ref="A12:B12"/>
    <mergeCell ref="A13:B14"/>
    <mergeCell ref="S36:S37"/>
    <mergeCell ref="K33:L34"/>
    <mergeCell ref="S26:S27"/>
    <mergeCell ref="S31:S32"/>
    <mergeCell ref="K25:L26"/>
    <mergeCell ref="K37:L37"/>
    <mergeCell ref="A33:B3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Družstvo B</cp:lastModifiedBy>
  <cp:lastPrinted>2006-08-02T21:01:19Z</cp:lastPrinted>
  <dcterms:created xsi:type="dcterms:W3CDTF">2003-07-01T14:03:06Z</dcterms:created>
  <dcterms:modified xsi:type="dcterms:W3CDTF">2011-01-22T12:32:08Z</dcterms:modified>
  <cp:category/>
  <cp:version/>
  <cp:contentType/>
  <cp:contentStatus/>
</cp:coreProperties>
</file>