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<sst xmlns="http://schemas.openxmlformats.org/spreadsheetml/2006/main" count="176" uniqueCount="74">
  <si>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</si>
  <si>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</si>
  <si>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</si>
  <si>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</si>
  <si>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</si>
  <si>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</si>
  <si>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</si>
  <si>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</si>
  <si>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</si>
  <si>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</si>
  <si>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</si>
  <si>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</si>
  <si>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</si>
  <si>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</si>
  <si>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</si>
  <si>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</si>
  <si>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</si>
  <si>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</si>
  <si>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</si>
  <si>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</si>
  <si>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</si>
  <si>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</si>
  <si>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</si>
  <si>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</si>
  <si>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</si>
  <si>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</si>
  <si>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</si>
  <si>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</si>
  <si>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</si>
  <si>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</si>
  <si>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</si>
  <si>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</si>
  <si>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</si>
  <si>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</si>
  <si>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</si>
  <si>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</si>
  <si>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</si>
  <si>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</si>
  <si>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</si>
  <si>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</si>
  <si>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</si>
  <si>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</si>
  <si>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</si>
  <si>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</si>
  <si>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Dušan</t>
  </si>
  <si>
    <t>Josef</t>
  </si>
  <si>
    <t>František</t>
  </si>
  <si>
    <t>Martin</t>
  </si>
  <si>
    <t>Otto</t>
  </si>
  <si>
    <t>DUCHEK</t>
  </si>
  <si>
    <t>VÁVRA</t>
  </si>
  <si>
    <t>PRUŽINSKÝ</t>
  </si>
  <si>
    <t>PROVAZNÍK</t>
  </si>
  <si>
    <t>FIŠER</t>
  </si>
  <si>
    <t>SLOUP</t>
  </si>
  <si>
    <t>TJ Havlovice "C"</t>
  </si>
  <si>
    <t>Bohuslav</t>
  </si>
  <si>
    <t>KOTALOVÁ</t>
  </si>
  <si>
    <t>Eva</t>
  </si>
  <si>
    <t>KALOUS</t>
  </si>
  <si>
    <t>Pavel</t>
  </si>
  <si>
    <t>BURŠÍKOVÁ</t>
  </si>
  <si>
    <t>Ivana</t>
  </si>
  <si>
    <t>VRBA</t>
  </si>
  <si>
    <t>Petr</t>
  </si>
  <si>
    <t>PIVOŃKA</t>
  </si>
  <si>
    <t>Jiří</t>
  </si>
  <si>
    <t>LEHMANN</t>
  </si>
  <si>
    <t>FIŠER Josef</t>
  </si>
  <si>
    <t>LEHMANN Bohuslav</t>
  </si>
  <si>
    <t>SLOUP Otto</t>
  </si>
  <si>
    <t>P-0059</t>
  </si>
  <si>
    <t>žádné</t>
  </si>
  <si>
    <t>14.11.2009 SLOUP Otto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</si>
</sst>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4">
      <selection activeCell="F34" sqref="F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39936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55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154</v>
      </c>
      <c r="E8" s="2">
        <v>61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76" t="s">
        <v>67</v>
      </c>
      <c r="L8" s="77"/>
      <c r="M8" s="16">
        <v>1</v>
      </c>
      <c r="N8" s="1">
        <v>152</v>
      </c>
      <c r="O8" s="2">
        <v>63</v>
      </c>
      <c r="P8" s="2">
        <v>2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146</v>
      </c>
      <c r="E9" s="4">
        <v>59</v>
      </c>
      <c r="F9" s="4">
        <v>4</v>
      </c>
      <c r="G9" s="20">
        <f>IF(AND(ISBLANK(D9),ISBLANK(E9),ISBLANK(N9),ISBLANK(O9)),"",D9+E9)</f>
        <v>205</v>
      </c>
      <c r="H9" s="41" t="s">
        <v>23</v>
      </c>
      <c r="I9" s="18"/>
      <c r="K9" s="78"/>
      <c r="L9" s="79"/>
      <c r="M9" s="19">
        <v>2</v>
      </c>
      <c r="N9" s="3">
        <v>138</v>
      </c>
      <c r="O9" s="4">
        <v>78</v>
      </c>
      <c r="P9" s="4">
        <v>1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11140</v>
      </c>
      <c r="B12" s="87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420</v>
      </c>
      <c r="H12" s="42" t="s">
        <v>23</v>
      </c>
      <c r="I12" s="81"/>
      <c r="K12" s="86">
        <v>2787</v>
      </c>
      <c r="L12" s="87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431</v>
      </c>
      <c r="R12" s="42" t="s">
        <v>23</v>
      </c>
      <c r="S12" s="81"/>
    </row>
    <row r="13" spans="1:19" ht="12.75" customHeight="1">
      <c r="A13" s="76" t="s">
        <v>50</v>
      </c>
      <c r="B13" s="77"/>
      <c r="C13" s="16">
        <v>1</v>
      </c>
      <c r="D13" s="1">
        <v>138</v>
      </c>
      <c r="E13" s="2">
        <v>72</v>
      </c>
      <c r="F13" s="2">
        <v>3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76" t="s">
        <v>57</v>
      </c>
      <c r="L13" s="77"/>
      <c r="M13" s="16">
        <v>1</v>
      </c>
      <c r="N13" s="1">
        <v>144</v>
      </c>
      <c r="O13" s="2">
        <v>88</v>
      </c>
      <c r="P13" s="2">
        <v>0</v>
      </c>
      <c r="Q13" s="17">
        <f aca="true" t="shared" si="1" ref="Q13:Q36">IF(AND(ISBLANK(D13),ISBLANK(E13),ISBLANK(N13),ISBLANK(O13)),"",N13+O13)</f>
        <v>232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127</v>
      </c>
      <c r="E14" s="4">
        <v>63</v>
      </c>
      <c r="F14" s="4">
        <v>3</v>
      </c>
      <c r="G14" s="20">
        <f t="shared" si="0"/>
        <v>190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43</v>
      </c>
      <c r="P14" s="4">
        <v>7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82" t="s">
        <v>45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17279</v>
      </c>
      <c r="B17" s="87"/>
      <c r="C17" s="25" t="s">
        <v>13</v>
      </c>
      <c r="D17" s="26">
        <f>IF(OR(ISNUMBER(G13),ISNUMBER(G14),ISNUMBER(G15),ISNUMBER(G16)),SUM(D13:D16),"")</f>
        <v>265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400</v>
      </c>
      <c r="H17" s="42" t="s">
        <v>23</v>
      </c>
      <c r="I17" s="81"/>
      <c r="K17" s="86">
        <v>4900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420</v>
      </c>
      <c r="R17" s="42" t="s">
        <v>23</v>
      </c>
      <c r="S17" s="81"/>
    </row>
    <row r="18" spans="1:19" ht="12.75" customHeight="1">
      <c r="A18" s="76" t="s">
        <v>51</v>
      </c>
      <c r="B18" s="77"/>
      <c r="C18" s="16">
        <v>1</v>
      </c>
      <c r="D18" s="1">
        <v>151</v>
      </c>
      <c r="E18" s="2">
        <v>69</v>
      </c>
      <c r="F18" s="2">
        <v>3</v>
      </c>
      <c r="G18" s="17">
        <f>IF(AND(ISBLANK(D18),ISBLANK(E18),ISBLANK(N18),ISBLANK(O18)),"",D18+E18)</f>
        <v>220</v>
      </c>
      <c r="H18" s="40" t="s">
        <v>23</v>
      </c>
      <c r="I18" s="18"/>
      <c r="K18" s="76" t="s">
        <v>59</v>
      </c>
      <c r="L18" s="77"/>
      <c r="M18" s="16">
        <v>1</v>
      </c>
      <c r="N18" s="1">
        <v>144</v>
      </c>
      <c r="O18" s="2">
        <v>63</v>
      </c>
      <c r="P18" s="2">
        <v>5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157</v>
      </c>
      <c r="E19" s="4">
        <v>70</v>
      </c>
      <c r="F19" s="4">
        <v>1</v>
      </c>
      <c r="G19" s="20">
        <f t="shared" si="0"/>
        <v>227</v>
      </c>
      <c r="H19" s="41" t="s">
        <v>23</v>
      </c>
      <c r="I19" s="18"/>
      <c r="K19" s="78"/>
      <c r="L19" s="79"/>
      <c r="M19" s="19">
        <v>2</v>
      </c>
      <c r="N19" s="3">
        <v>146</v>
      </c>
      <c r="O19" s="4">
        <v>61</v>
      </c>
      <c r="P19" s="4">
        <v>0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82" t="s">
        <v>46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5293</v>
      </c>
      <c r="B22" s="87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447</v>
      </c>
      <c r="H22" s="42" t="s">
        <v>23</v>
      </c>
      <c r="I22" s="81"/>
      <c r="K22" s="86">
        <v>13924</v>
      </c>
      <c r="L22" s="8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414</v>
      </c>
      <c r="R22" s="42" t="s">
        <v>23</v>
      </c>
      <c r="S22" s="81"/>
    </row>
    <row r="23" spans="1:19" ht="12.75" customHeight="1">
      <c r="A23" s="76" t="s">
        <v>52</v>
      </c>
      <c r="B23" s="77"/>
      <c r="C23" s="16">
        <v>1</v>
      </c>
      <c r="D23" s="1">
        <v>133</v>
      </c>
      <c r="E23" s="2">
        <v>59</v>
      </c>
      <c r="F23" s="2">
        <v>2</v>
      </c>
      <c r="G23" s="17">
        <f>IF(AND(ISBLANK(D23),ISBLANK(E23),ISBLANK(N23),ISBLANK(O23)),"",D23+E23)</f>
        <v>192</v>
      </c>
      <c r="H23" s="40" t="s">
        <v>23</v>
      </c>
      <c r="I23" s="18"/>
      <c r="K23" s="76" t="s">
        <v>61</v>
      </c>
      <c r="L23" s="77"/>
      <c r="M23" s="16">
        <v>1</v>
      </c>
      <c r="N23" s="1">
        <v>138</v>
      </c>
      <c r="O23" s="2">
        <v>52</v>
      </c>
      <c r="P23" s="2">
        <v>4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152</v>
      </c>
      <c r="E24" s="4">
        <v>69</v>
      </c>
      <c r="F24" s="4">
        <v>2</v>
      </c>
      <c r="G24" s="20">
        <f t="shared" si="0"/>
        <v>221</v>
      </c>
      <c r="H24" s="41" t="s">
        <v>23</v>
      </c>
      <c r="I24" s="18"/>
      <c r="K24" s="78"/>
      <c r="L24" s="79"/>
      <c r="M24" s="19">
        <v>2</v>
      </c>
      <c r="N24" s="3">
        <v>145</v>
      </c>
      <c r="O24" s="4">
        <v>60</v>
      </c>
      <c r="P24" s="4">
        <v>4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82" t="s">
        <v>47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20173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128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413</v>
      </c>
      <c r="H27" s="42" t="s">
        <v>23</v>
      </c>
      <c r="I27" s="81"/>
      <c r="K27" s="86">
        <v>2789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395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147</v>
      </c>
      <c r="E28" s="2">
        <v>79</v>
      </c>
      <c r="F28" s="2">
        <v>0</v>
      </c>
      <c r="G28" s="17">
        <f>IF(AND(ISBLANK(D28),ISBLANK(E28),ISBLANK(N28),ISBLANK(O28)),"",D28+E28)</f>
        <v>226</v>
      </c>
      <c r="H28" s="40" t="s">
        <v>23</v>
      </c>
      <c r="I28" s="18"/>
      <c r="K28" s="76" t="s">
        <v>63</v>
      </c>
      <c r="L28" s="77"/>
      <c r="M28" s="16">
        <v>1</v>
      </c>
      <c r="N28" s="1">
        <v>142</v>
      </c>
      <c r="O28" s="2">
        <v>69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149</v>
      </c>
      <c r="E29" s="4">
        <v>71</v>
      </c>
      <c r="F29" s="4">
        <v>3</v>
      </c>
      <c r="G29" s="20">
        <f t="shared" si="0"/>
        <v>220</v>
      </c>
      <c r="H29" s="41" t="s">
        <v>23</v>
      </c>
      <c r="I29" s="18"/>
      <c r="K29" s="78"/>
      <c r="L29" s="79"/>
      <c r="M29" s="19">
        <v>2</v>
      </c>
      <c r="N29" s="3">
        <v>143</v>
      </c>
      <c r="O29" s="4">
        <v>44</v>
      </c>
      <c r="P29" s="4">
        <v>4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82" t="s">
        <v>45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3575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446</v>
      </c>
      <c r="H32" s="42" t="s">
        <v>23</v>
      </c>
      <c r="I32" s="81"/>
      <c r="K32" s="86">
        <v>16618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398</v>
      </c>
      <c r="R32" s="42" t="s">
        <v>23</v>
      </c>
      <c r="S32" s="81"/>
    </row>
    <row r="33" spans="1:19" ht="12.75" customHeight="1">
      <c r="A33" s="76" t="s">
        <v>54</v>
      </c>
      <c r="B33" s="77"/>
      <c r="C33" s="16">
        <v>1</v>
      </c>
      <c r="D33" s="1">
        <v>141</v>
      </c>
      <c r="E33" s="2">
        <v>58</v>
      </c>
      <c r="F33" s="2">
        <v>3</v>
      </c>
      <c r="G33" s="17">
        <f>IF(AND(ISBLANK(D33),ISBLANK(E33),ISBLANK(N33),ISBLANK(O33)),"",D33+E33)</f>
        <v>199</v>
      </c>
      <c r="H33" s="40" t="s">
        <v>23</v>
      </c>
      <c r="I33" s="18"/>
      <c r="K33" s="76" t="s">
        <v>65</v>
      </c>
      <c r="L33" s="77"/>
      <c r="M33" s="16">
        <v>1</v>
      </c>
      <c r="N33" s="1">
        <v>138</v>
      </c>
      <c r="O33" s="2">
        <v>52</v>
      </c>
      <c r="P33" s="2">
        <v>4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150</v>
      </c>
      <c r="E34" s="4">
        <v>78</v>
      </c>
      <c r="F34" s="4">
        <v>1</v>
      </c>
      <c r="G34" s="20">
        <f t="shared" si="0"/>
        <v>228</v>
      </c>
      <c r="H34" s="41" t="s">
        <v>23</v>
      </c>
      <c r="I34" s="18"/>
      <c r="K34" s="78"/>
      <c r="L34" s="79"/>
      <c r="M34" s="19">
        <v>2</v>
      </c>
      <c r="N34" s="3">
        <v>140</v>
      </c>
      <c r="O34" s="4">
        <v>39</v>
      </c>
      <c r="P34" s="4">
        <v>8</v>
      </c>
      <c r="Q34" s="20">
        <f t="shared" si="1"/>
        <v>179</v>
      </c>
      <c r="R34" s="41" t="s">
        <v>23</v>
      </c>
      <c r="S34" s="18"/>
    </row>
    <row r="35" spans="1:19" ht="12.75" customHeight="1" thickBot="1">
      <c r="A35" s="82" t="s">
        <v>48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3569</v>
      </c>
      <c r="B37" s="8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136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427</v>
      </c>
      <c r="H37" s="43" t="s">
        <v>23</v>
      </c>
      <c r="I37" s="81"/>
      <c r="K37" s="86">
        <v>2785</v>
      </c>
      <c r="L37" s="8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91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369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808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712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2427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2009-11-14T12:31:16Z</dcterms:modified>
  <cp:category/>
  <cp:version/>
  <cp:contentType/>
  <cp:contentStatus/>
</cp:coreProperties>
</file>