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21600" windowHeight="1072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<sst xmlns="http://schemas.openxmlformats.org/spreadsheetml/2006/main" count="177" uniqueCount="73">
  <si>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</si>
  <si>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</si>
  <si>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</si>
  <si>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</si>
  <si>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</si>
  <si>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</si>
  <si>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</si>
  <si>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</si>
  <si>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</si>
  <si>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</si>
  <si>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</si>
  <si>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</si>
  <si>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</si>
  <si>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</si>
  <si>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</si>
  <si>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</si>
  <si>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</si>
  <si>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</si>
  <si>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</si>
  <si>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</si>
  <si>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</si>
  <si>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</si>
  <si>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</si>
  <si>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</si>
  <si>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</si>
  <si>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</si>
  <si>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</si>
  <si>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</si>
  <si>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</si>
  <si>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</si>
  <si>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</si>
  <si>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</si>
  <si>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</si>
  <si>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</si>
  <si>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</si>
  <si>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</si>
  <si>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</si>
  <si>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</si>
  <si>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</si>
  <si>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</si>
  <si>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</si>
  <si>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</si>
  <si>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</si>
  <si>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Tj Havlovice "A"</t>
  </si>
  <si>
    <t>Kotal</t>
  </si>
  <si>
    <t>Josef</t>
  </si>
  <si>
    <t>Palacký</t>
  </si>
  <si>
    <t>Tibor</t>
  </si>
  <si>
    <t>Zůna</t>
  </si>
  <si>
    <t>František</t>
  </si>
  <si>
    <t>Kalous</t>
  </si>
  <si>
    <t>Pavel</t>
  </si>
  <si>
    <t>Kotalová</t>
  </si>
  <si>
    <t>Eva</t>
  </si>
  <si>
    <t>Kalista</t>
  </si>
  <si>
    <t>Jiří</t>
  </si>
  <si>
    <t>Kotalová Eva</t>
  </si>
  <si>
    <t>Kotal Josef</t>
  </si>
  <si>
    <t>P - 0019</t>
  </si>
  <si>
    <t>Jílek Jaroslav</t>
  </si>
  <si>
    <t>Tj Sokol Díly "A"</t>
  </si>
  <si>
    <t>Duda</t>
  </si>
  <si>
    <t>Jaromír</t>
  </si>
  <si>
    <t>Ochotný</t>
  </si>
  <si>
    <t xml:space="preserve">Sokol </t>
  </si>
  <si>
    <t>Jaroslav</t>
  </si>
  <si>
    <t>Dufek</t>
  </si>
  <si>
    <t>Jan</t>
  </si>
  <si>
    <t>Jílek</t>
  </si>
  <si>
    <t>Kuneš</t>
  </si>
  <si>
    <t>Zdeněk</t>
  </si>
  <si>
    <t>žádné</t>
  </si>
  <si>
    <t>2.2.2008 Kotal Josef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</si>
</sst>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9">
      <selection activeCell="I45" sqref="I4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39480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60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153</v>
      </c>
      <c r="E8" s="2">
        <v>54</v>
      </c>
      <c r="F8" s="2">
        <v>3</v>
      </c>
      <c r="G8" s="17">
        <f>IF(AND(ISBLANK(D8),ISBLANK(E8),ISBLANK(N8),ISBLANK(O8)),"",D8+E8)</f>
        <v>207</v>
      </c>
      <c r="H8" s="40" t="s">
        <v>23</v>
      </c>
      <c r="I8" s="18"/>
      <c r="K8" s="82" t="s">
        <v>61</v>
      </c>
      <c r="L8" s="83"/>
      <c r="M8" s="16">
        <v>1</v>
      </c>
      <c r="N8" s="1">
        <v>150</v>
      </c>
      <c r="O8" s="2">
        <v>54</v>
      </c>
      <c r="P8" s="2">
        <v>3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143</v>
      </c>
      <c r="E9" s="4">
        <v>60</v>
      </c>
      <c r="F9" s="4">
        <v>3</v>
      </c>
      <c r="G9" s="20">
        <f>IF(AND(ISBLANK(D9),ISBLANK(E9),ISBLANK(N9),ISBLANK(O9)),"",D9+E9)</f>
        <v>203</v>
      </c>
      <c r="H9" s="41" t="s">
        <v>23</v>
      </c>
      <c r="I9" s="18"/>
      <c r="K9" s="84"/>
      <c r="L9" s="85"/>
      <c r="M9" s="19">
        <v>2</v>
      </c>
      <c r="N9" s="3">
        <v>127</v>
      </c>
      <c r="O9" s="4">
        <v>53</v>
      </c>
      <c r="P9" s="4">
        <v>6</v>
      </c>
      <c r="Q9" s="20">
        <f>IF(AND(ISBLANK(D9),ISBLANK(E9),ISBLANK(N9),ISBLANK(O9)),"",N9+O9)</f>
        <v>180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11980</v>
      </c>
      <c r="B12" s="87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410</v>
      </c>
      <c r="H12" s="42" t="s">
        <v>23</v>
      </c>
      <c r="I12" s="81"/>
      <c r="K12" s="86">
        <v>10565</v>
      </c>
      <c r="L12" s="87"/>
      <c r="M12" s="25" t="s">
        <v>13</v>
      </c>
      <c r="N12" s="26">
        <f>IF(OR(ISNUMBER(Q8),ISNUMBER(Q9),ISNUMBER(Q10),ISNUMBER(Q11)),SUM(N8:N11),"")</f>
        <v>277</v>
      </c>
      <c r="O12" s="27">
        <f>IF(OR(ISNUMBER(Q8),ISNUMBER(Q9),ISNUMBER(Q10),ISNUMBER(Q11)),SUM(O8:O11),"")</f>
        <v>107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384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143</v>
      </c>
      <c r="E13" s="2">
        <v>69</v>
      </c>
      <c r="F13" s="2">
        <v>5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82" t="s">
        <v>63</v>
      </c>
      <c r="L13" s="83"/>
      <c r="M13" s="16">
        <v>1</v>
      </c>
      <c r="N13" s="1">
        <v>156</v>
      </c>
      <c r="O13" s="2">
        <v>72</v>
      </c>
      <c r="P13" s="2">
        <v>3</v>
      </c>
      <c r="Q13" s="17">
        <f aca="true" t="shared" si="1" ref="Q13:Q36">IF(AND(ISBLANK(D13),ISBLANK(E13),ISBLANK(N13),ISBLANK(O13)),"",N13+O13)</f>
        <v>228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149</v>
      </c>
      <c r="E14" s="4">
        <v>68</v>
      </c>
      <c r="F14" s="4">
        <v>3</v>
      </c>
      <c r="G14" s="20">
        <f t="shared" si="0"/>
        <v>217</v>
      </c>
      <c r="H14" s="41" t="s">
        <v>23</v>
      </c>
      <c r="I14" s="18"/>
      <c r="K14" s="84"/>
      <c r="L14" s="85"/>
      <c r="M14" s="19">
        <v>2</v>
      </c>
      <c r="N14" s="3">
        <v>137</v>
      </c>
      <c r="O14" s="4">
        <v>57</v>
      </c>
      <c r="P14" s="4">
        <v>7</v>
      </c>
      <c r="Q14" s="20">
        <f t="shared" si="1"/>
        <v>194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5119</v>
      </c>
      <c r="B17" s="87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137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429</v>
      </c>
      <c r="H17" s="42" t="s">
        <v>23</v>
      </c>
      <c r="I17" s="81"/>
      <c r="K17" s="86">
        <v>10522</v>
      </c>
      <c r="L17" s="87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129</v>
      </c>
      <c r="P17" s="27">
        <f>IF(OR(ISNUMBER(Q13),ISNUMBER(Q14),ISNUMBER(Q15),ISNUMBER(Q16)),SUM(P13:P16),"")</f>
        <v>10</v>
      </c>
      <c r="Q17" s="28">
        <f>IF(OR(ISNUMBER(Q13),ISNUMBER(Q14),ISNUMBER(Q15),ISNUMBER(Q16)),SUM(Q13:Q16),"")</f>
        <v>422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147</v>
      </c>
      <c r="E18" s="2">
        <v>61</v>
      </c>
      <c r="F18" s="2">
        <v>3</v>
      </c>
      <c r="G18" s="17">
        <f>IF(AND(ISBLANK(D18),ISBLANK(E18),ISBLANK(N18),ISBLANK(O18)),"",D18+E18)</f>
        <v>208</v>
      </c>
      <c r="H18" s="40" t="s">
        <v>23</v>
      </c>
      <c r="I18" s="18"/>
      <c r="K18" s="82" t="s">
        <v>64</v>
      </c>
      <c r="L18" s="83"/>
      <c r="M18" s="16">
        <v>1</v>
      </c>
      <c r="N18" s="1">
        <v>132</v>
      </c>
      <c r="O18" s="2">
        <v>80</v>
      </c>
      <c r="P18" s="2">
        <v>1</v>
      </c>
      <c r="Q18" s="17">
        <f>IF(AND(ISBLANK(D18),ISBLANK(E18),ISBLANK(N18),ISBLANK(O18)),"",N18+O18)</f>
        <v>212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119</v>
      </c>
      <c r="E19" s="4">
        <v>50</v>
      </c>
      <c r="F19" s="4">
        <v>5</v>
      </c>
      <c r="G19" s="20">
        <f t="shared" si="0"/>
        <v>169</v>
      </c>
      <c r="H19" s="41" t="s">
        <v>23</v>
      </c>
      <c r="I19" s="18"/>
      <c r="K19" s="84"/>
      <c r="L19" s="85"/>
      <c r="M19" s="19">
        <v>2</v>
      </c>
      <c r="N19" s="3">
        <v>128</v>
      </c>
      <c r="O19" s="4">
        <v>43</v>
      </c>
      <c r="P19" s="4">
        <v>4</v>
      </c>
      <c r="Q19" s="20">
        <f t="shared" si="1"/>
        <v>171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65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12751</v>
      </c>
      <c r="B22" s="87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111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377</v>
      </c>
      <c r="H22" s="42" t="s">
        <v>23</v>
      </c>
      <c r="I22" s="81"/>
      <c r="K22" s="86">
        <v>10521</v>
      </c>
      <c r="L22" s="87"/>
      <c r="M22" s="25" t="s">
        <v>13</v>
      </c>
      <c r="N22" s="26">
        <f>IF(OR(ISNUMBER(Q18),ISNUMBER(Q19),ISNUMBER(Q20),ISNUMBER(Q21)),SUM(N18:N21),"")</f>
        <v>260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383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140</v>
      </c>
      <c r="E23" s="2">
        <v>72</v>
      </c>
      <c r="F23" s="2">
        <v>1</v>
      </c>
      <c r="G23" s="17">
        <f>IF(AND(ISBLANK(D23),ISBLANK(E23),ISBLANK(N23),ISBLANK(O23)),"",D23+E23)</f>
        <v>212</v>
      </c>
      <c r="H23" s="40" t="s">
        <v>23</v>
      </c>
      <c r="I23" s="18"/>
      <c r="K23" s="82" t="s">
        <v>66</v>
      </c>
      <c r="L23" s="83"/>
      <c r="M23" s="16">
        <v>1</v>
      </c>
      <c r="N23" s="1">
        <v>137</v>
      </c>
      <c r="O23" s="2">
        <v>54</v>
      </c>
      <c r="P23" s="2">
        <v>1</v>
      </c>
      <c r="Q23" s="17">
        <f>IF(AND(ISBLANK(D23),ISBLANK(E23),ISBLANK(N23),ISBLANK(O23)),"",N23+O23)</f>
        <v>191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146</v>
      </c>
      <c r="E24" s="4">
        <v>63</v>
      </c>
      <c r="F24" s="4">
        <v>3</v>
      </c>
      <c r="G24" s="20">
        <f t="shared" si="0"/>
        <v>209</v>
      </c>
      <c r="H24" s="41" t="s">
        <v>23</v>
      </c>
      <c r="I24" s="18"/>
      <c r="K24" s="84"/>
      <c r="L24" s="85"/>
      <c r="M24" s="19">
        <v>2</v>
      </c>
      <c r="N24" s="3">
        <v>122</v>
      </c>
      <c r="O24" s="4">
        <v>69</v>
      </c>
      <c r="P24" s="4">
        <v>2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13924</v>
      </c>
      <c r="B27" s="87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135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421</v>
      </c>
      <c r="H27" s="42" t="s">
        <v>23</v>
      </c>
      <c r="I27" s="81"/>
      <c r="K27" s="86">
        <v>3825</v>
      </c>
      <c r="L27" s="87"/>
      <c r="M27" s="25" t="s">
        <v>13</v>
      </c>
      <c r="N27" s="26">
        <f>IF(OR(ISNUMBER(Q23),ISNUMBER(Q24),ISNUMBER(Q25),ISNUMBER(Q26)),SUM(N23:N26),"")</f>
        <v>259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382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145</v>
      </c>
      <c r="E28" s="2">
        <v>63</v>
      </c>
      <c r="F28" s="2">
        <v>1</v>
      </c>
      <c r="G28" s="17">
        <f>IF(AND(ISBLANK(D28),ISBLANK(E28),ISBLANK(N28),ISBLANK(O28)),"",D28+E28)</f>
        <v>208</v>
      </c>
      <c r="H28" s="40" t="s">
        <v>23</v>
      </c>
      <c r="I28" s="18"/>
      <c r="K28" s="82" t="s">
        <v>68</v>
      </c>
      <c r="L28" s="83"/>
      <c r="M28" s="16">
        <v>1</v>
      </c>
      <c r="N28" s="1">
        <v>138</v>
      </c>
      <c r="O28" s="2">
        <v>63</v>
      </c>
      <c r="P28" s="2">
        <v>1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137</v>
      </c>
      <c r="E29" s="4">
        <v>70</v>
      </c>
      <c r="F29" s="4">
        <v>1</v>
      </c>
      <c r="G29" s="20">
        <f t="shared" si="0"/>
        <v>207</v>
      </c>
      <c r="H29" s="41" t="s">
        <v>23</v>
      </c>
      <c r="I29" s="18"/>
      <c r="K29" s="84"/>
      <c r="L29" s="85"/>
      <c r="M29" s="19">
        <v>2</v>
      </c>
      <c r="N29" s="3">
        <v>146</v>
      </c>
      <c r="O29" s="4">
        <v>80</v>
      </c>
      <c r="P29" s="4">
        <v>1</v>
      </c>
      <c r="Q29" s="20">
        <f t="shared" si="1"/>
        <v>226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4900</v>
      </c>
      <c r="B32" s="87"/>
      <c r="C32" s="25" t="s">
        <v>13</v>
      </c>
      <c r="D32" s="26">
        <f>IF(OR(ISNUMBER(G28),ISNUMBER(G29),ISNUMBER(G30),ISNUMBER(G31)),SUM(D28:D31),"")</f>
        <v>282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415</v>
      </c>
      <c r="H32" s="42" t="s">
        <v>23</v>
      </c>
      <c r="I32" s="81"/>
      <c r="K32" s="86">
        <v>3785</v>
      </c>
      <c r="L32" s="87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143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427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155</v>
      </c>
      <c r="E33" s="2">
        <v>69</v>
      </c>
      <c r="F33" s="2">
        <v>0</v>
      </c>
      <c r="G33" s="17">
        <f>IF(AND(ISBLANK(D33),ISBLANK(E33),ISBLANK(N33),ISBLANK(O33)),"",D33+E33)</f>
        <v>224</v>
      </c>
      <c r="H33" s="40" t="s">
        <v>23</v>
      </c>
      <c r="I33" s="18"/>
      <c r="K33" s="82" t="s">
        <v>69</v>
      </c>
      <c r="L33" s="83"/>
      <c r="M33" s="16">
        <v>1</v>
      </c>
      <c r="N33" s="1">
        <v>136</v>
      </c>
      <c r="O33" s="2">
        <v>70</v>
      </c>
      <c r="P33" s="2">
        <v>2</v>
      </c>
      <c r="Q33" s="17">
        <f>IF(AND(ISBLANK(D33),ISBLANK(E33),ISBLANK(N33),ISBLANK(O33)),"",N33+O33)</f>
        <v>206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140</v>
      </c>
      <c r="E34" s="4">
        <v>70</v>
      </c>
      <c r="F34" s="4">
        <v>0</v>
      </c>
      <c r="G34" s="20">
        <f t="shared" si="0"/>
        <v>210</v>
      </c>
      <c r="H34" s="41" t="s">
        <v>23</v>
      </c>
      <c r="I34" s="18"/>
      <c r="K34" s="84"/>
      <c r="L34" s="85"/>
      <c r="M34" s="19">
        <v>2</v>
      </c>
      <c r="N34" s="3">
        <v>135</v>
      </c>
      <c r="O34" s="4">
        <v>83</v>
      </c>
      <c r="P34" s="4">
        <v>1</v>
      </c>
      <c r="Q34" s="20">
        <f t="shared" si="1"/>
        <v>218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3820</v>
      </c>
      <c r="B37" s="87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434</v>
      </c>
      <c r="H37" s="43" t="s">
        <v>23</v>
      </c>
      <c r="I37" s="81"/>
      <c r="K37" s="86">
        <v>3791</v>
      </c>
      <c r="L37" s="87"/>
      <c r="M37" s="25" t="s">
        <v>13</v>
      </c>
      <c r="N37" s="26">
        <f>IF(OR(ISNUMBER(Q33),ISNUMBER(Q34),ISNUMBER(Q35),ISNUMBER(Q36)),SUM(N33:N36),"")</f>
        <v>271</v>
      </c>
      <c r="O37" s="27">
        <f>IF(OR(ISNUMBER(Q33),ISNUMBER(Q34),ISNUMBER(Q35),ISNUMBER(Q36)),SUM(O33:O36),"")</f>
        <v>153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424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1717</v>
      </c>
      <c r="E39" s="33">
        <f>IF(OR(ISNUMBER(G12),ISNUMBER(G17),ISNUMBER(G22),ISNUMBER(G27),ISNUMBER(G32),ISNUMBER(G37)),SUM(E12,E17,E22,E27,E32,E37),"")</f>
        <v>769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2486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1644</v>
      </c>
      <c r="O39" s="33">
        <f>IF(OR(ISNUMBER(Q12),ISNUMBER(Q17),ISNUMBER(Q22),ISNUMBER(Q27),ISNUMBER(Q32),ISNUMBER(Q37)),SUM(O12,O17,O22,O27,O32,O37),"")</f>
        <v>778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2422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56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59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0.5638888888888889</v>
      </c>
      <c r="D47" s="120"/>
      <c r="I47" s="9" t="s">
        <v>32</v>
      </c>
      <c r="J47" s="127">
        <v>12</v>
      </c>
      <c r="K47" s="127"/>
      <c r="P47" s="9" t="s">
        <v>33</v>
      </c>
      <c r="Q47" s="115">
        <v>39690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71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2008-02-02T15:41:35Z</dcterms:modified>
  <cp:category/>
  <cp:version/>
  <cp:contentType/>
  <cp:contentStatus/>
</cp:coreProperties>
</file>