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908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<sst xmlns="http://schemas.openxmlformats.org/spreadsheetml/2006/main" count="174" uniqueCount="72">
  <si>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</si>
  <si>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</si>
  <si>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</si>
  <si>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</si>
  <si>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</si>
  <si>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</si>
  <si>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</si>
  <si>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</si>
  <si>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</si>
  <si>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</si>
  <si>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</si>
  <si>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</si>
  <si>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</si>
  <si>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</si>
  <si>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</si>
  <si>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</si>
  <si>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</si>
  <si>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</si>
  <si>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</si>
  <si>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</si>
  <si>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</si>
  <si>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</si>
  <si>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</si>
  <si>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</si>
  <si>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</si>
  <si>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</si>
  <si>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</si>
  <si>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</si>
  <si>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</si>
  <si>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</si>
  <si>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</si>
  <si>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</si>
  <si>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</si>
  <si>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</si>
  <si>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</si>
  <si>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</si>
  <si>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</si>
  <si>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</si>
  <si>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</si>
  <si>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</si>
  <si>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</si>
  <si>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</si>
  <si>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</si>
  <si>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"A"</t>
  </si>
  <si>
    <t>TJ Havlovice "B"</t>
  </si>
  <si>
    <t>Pivoňka</t>
  </si>
  <si>
    <t>Pavel</t>
  </si>
  <si>
    <t>Zůna</t>
  </si>
  <si>
    <t>František</t>
  </si>
  <si>
    <t>Kotalová</t>
  </si>
  <si>
    <t>Eva</t>
  </si>
  <si>
    <t>Josef</t>
  </si>
  <si>
    <t>Vrba</t>
  </si>
  <si>
    <t>Petr</t>
  </si>
  <si>
    <t>Kalista</t>
  </si>
  <si>
    <t>Jiří st.</t>
  </si>
  <si>
    <t>Palacký</t>
  </si>
  <si>
    <t>Rygl</t>
  </si>
  <si>
    <t>Vladimír</t>
  </si>
  <si>
    <t>Michal</t>
  </si>
  <si>
    <t>Roman</t>
  </si>
  <si>
    <t>Rádl</t>
  </si>
  <si>
    <t>Jiří</t>
  </si>
  <si>
    <t>Gottwald</t>
  </si>
  <si>
    <t>Jan</t>
  </si>
  <si>
    <t>Nedoma</t>
  </si>
  <si>
    <t>Rygl Vladimír</t>
  </si>
  <si>
    <t>Kotalová Eva</t>
  </si>
  <si>
    <t>Kotal Josef</t>
  </si>
  <si>
    <t>P - 0019</t>
  </si>
  <si>
    <t>Kotal Josef 22.9.2007</t>
  </si>
  <si>
    <t xml:space="preserve">Kotal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</si>
</sst>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K20" sqref="K20:L2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39347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140</v>
      </c>
      <c r="E8" s="2">
        <v>61</v>
      </c>
      <c r="F8" s="2">
        <v>1</v>
      </c>
      <c r="G8" s="17">
        <f>IF(AND(ISBLANK(D8),ISBLANK(E8),ISBLANK(N8),ISBLANK(O8)),"",D8+E8)</f>
        <v>201</v>
      </c>
      <c r="H8" s="40" t="s">
        <v>23</v>
      </c>
      <c r="I8" s="18"/>
      <c r="K8" s="82" t="s">
        <v>56</v>
      </c>
      <c r="L8" s="83"/>
      <c r="M8" s="16">
        <v>1</v>
      </c>
      <c r="N8" s="1">
        <v>150</v>
      </c>
      <c r="O8" s="2">
        <v>89</v>
      </c>
      <c r="P8" s="2">
        <v>2</v>
      </c>
      <c r="Q8" s="17">
        <f>IF(AND(ISBLANK(D8),ISBLANK(E8),ISBLANK(N8),ISBLANK(O8)),"",N8+O8)</f>
        <v>239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136</v>
      </c>
      <c r="E9" s="4">
        <v>52</v>
      </c>
      <c r="F9" s="4">
        <v>2</v>
      </c>
      <c r="G9" s="20">
        <f>IF(AND(ISBLANK(D9),ISBLANK(E9),ISBLANK(N9),ISBLANK(O9)),"",D9+E9)</f>
        <v>188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43</v>
      </c>
      <c r="P9" s="4">
        <v>6</v>
      </c>
      <c r="Q9" s="20">
        <f>IF(AND(ISBLANK(D9),ISBLANK(E9),ISBLANK(N9),ISBLANK(O9)),"",N9+O9)</f>
        <v>188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13926</v>
      </c>
      <c r="B12" s="87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389</v>
      </c>
      <c r="H12" s="42" t="s">
        <v>23</v>
      </c>
      <c r="I12" s="81"/>
      <c r="K12" s="86">
        <v>17636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427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150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57</v>
      </c>
      <c r="L13" s="83"/>
      <c r="M13" s="16">
        <v>1</v>
      </c>
      <c r="N13" s="1">
        <v>141</v>
      </c>
      <c r="O13" s="2">
        <v>84</v>
      </c>
      <c r="P13" s="2">
        <v>1</v>
      </c>
      <c r="Q13" s="17">
        <f aca="true" t="shared" si="1" ref="Q13:Q36">IF(AND(ISBLANK(D13),ISBLANK(E13),ISBLANK(N13),ISBLANK(O13)),"",N13+O13)</f>
        <v>225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147</v>
      </c>
      <c r="E14" s="4">
        <v>71</v>
      </c>
      <c r="F14" s="4">
        <v>1</v>
      </c>
      <c r="G14" s="20">
        <f t="shared" si="0"/>
        <v>218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63</v>
      </c>
      <c r="P14" s="4">
        <v>2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12751</v>
      </c>
      <c r="B17" s="87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429</v>
      </c>
      <c r="H17" s="42" t="s">
        <v>23</v>
      </c>
      <c r="I17" s="81"/>
      <c r="K17" s="86">
        <v>16539</v>
      </c>
      <c r="L17" s="87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147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432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143</v>
      </c>
      <c r="E18" s="2">
        <v>70</v>
      </c>
      <c r="F18" s="2">
        <v>3</v>
      </c>
      <c r="G18" s="17">
        <f>IF(AND(ISBLANK(D18),ISBLANK(E18),ISBLANK(N18),ISBLANK(O18)),"",D18+E18)</f>
        <v>213</v>
      </c>
      <c r="H18" s="40" t="s">
        <v>23</v>
      </c>
      <c r="I18" s="18"/>
      <c r="K18" s="82" t="s">
        <v>59</v>
      </c>
      <c r="L18" s="83"/>
      <c r="M18" s="16">
        <v>1</v>
      </c>
      <c r="N18" s="1">
        <v>137</v>
      </c>
      <c r="O18" s="2">
        <v>45</v>
      </c>
      <c r="P18" s="2">
        <v>7</v>
      </c>
      <c r="Q18" s="17">
        <f>IF(AND(ISBLANK(D18),ISBLANK(E18),ISBLANK(N18),ISBLANK(O18)),"",N18+O18)</f>
        <v>182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123</v>
      </c>
      <c r="E19" s="4">
        <v>43</v>
      </c>
      <c r="F19" s="4">
        <v>9</v>
      </c>
      <c r="G19" s="20">
        <f t="shared" si="0"/>
        <v>166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44</v>
      </c>
      <c r="P19" s="4">
        <v>6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4900</v>
      </c>
      <c r="B22" s="8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379</v>
      </c>
      <c r="H22" s="42" t="s">
        <v>23</v>
      </c>
      <c r="I22" s="81"/>
      <c r="K22" s="86">
        <v>11219</v>
      </c>
      <c r="L22" s="87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89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373</v>
      </c>
      <c r="R22" s="42" t="s">
        <v>23</v>
      </c>
      <c r="S22" s="81"/>
    </row>
    <row r="23" spans="1:19" ht="12.75" customHeight="1">
      <c r="A23" s="82" t="s">
        <v>71</v>
      </c>
      <c r="B23" s="83"/>
      <c r="C23" s="16">
        <v>1</v>
      </c>
      <c r="D23" s="1">
        <v>141</v>
      </c>
      <c r="E23" s="2">
        <v>62</v>
      </c>
      <c r="F23" s="2">
        <v>2</v>
      </c>
      <c r="G23" s="17">
        <f>IF(AND(ISBLANK(D23),ISBLANK(E23),ISBLANK(N23),ISBLANK(O23)),"",D23+E23)</f>
        <v>203</v>
      </c>
      <c r="H23" s="40" t="s">
        <v>23</v>
      </c>
      <c r="I23" s="18"/>
      <c r="K23" s="82" t="s">
        <v>61</v>
      </c>
      <c r="L23" s="83"/>
      <c r="M23" s="16">
        <v>1</v>
      </c>
      <c r="N23" s="1">
        <v>141</v>
      </c>
      <c r="O23" s="2">
        <v>76</v>
      </c>
      <c r="P23" s="2">
        <v>1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71</v>
      </c>
      <c r="F24" s="4">
        <v>4</v>
      </c>
      <c r="G24" s="20">
        <f t="shared" si="0"/>
        <v>218</v>
      </c>
      <c r="H24" s="41" t="s">
        <v>23</v>
      </c>
      <c r="I24" s="18"/>
      <c r="K24" s="84"/>
      <c r="L24" s="85"/>
      <c r="M24" s="19">
        <v>2</v>
      </c>
      <c r="N24" s="3">
        <v>157</v>
      </c>
      <c r="O24" s="4">
        <v>59</v>
      </c>
      <c r="P24" s="4">
        <v>6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11980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421</v>
      </c>
      <c r="H27" s="42" t="s">
        <v>23</v>
      </c>
      <c r="I27" s="81"/>
      <c r="K27" s="86">
        <v>2782</v>
      </c>
      <c r="L27" s="8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433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156</v>
      </c>
      <c r="E28" s="2">
        <v>61</v>
      </c>
      <c r="F28" s="2">
        <v>2</v>
      </c>
      <c r="G28" s="17">
        <f>IF(AND(ISBLANK(D28),ISBLANK(E28),ISBLANK(N28),ISBLANK(O28)),"",D28+E28)</f>
        <v>217</v>
      </c>
      <c r="H28" s="40" t="s">
        <v>23</v>
      </c>
      <c r="I28" s="18"/>
      <c r="K28" s="82" t="s">
        <v>63</v>
      </c>
      <c r="L28" s="83"/>
      <c r="M28" s="16">
        <v>1</v>
      </c>
      <c r="N28" s="1">
        <v>152</v>
      </c>
      <c r="O28" s="2">
        <v>63</v>
      </c>
      <c r="P28" s="2">
        <v>1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141</v>
      </c>
      <c r="E29" s="4">
        <v>69</v>
      </c>
      <c r="F29" s="4">
        <v>1</v>
      </c>
      <c r="G29" s="20">
        <f t="shared" si="0"/>
        <v>210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68</v>
      </c>
      <c r="P29" s="4">
        <v>3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16618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427</v>
      </c>
      <c r="H32" s="42" t="s">
        <v>23</v>
      </c>
      <c r="I32" s="81"/>
      <c r="K32" s="86">
        <v>15671</v>
      </c>
      <c r="L32" s="87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421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158</v>
      </c>
      <c r="E33" s="2">
        <v>68</v>
      </c>
      <c r="F33" s="2">
        <v>0</v>
      </c>
      <c r="G33" s="17">
        <f>IF(AND(ISBLANK(D33),ISBLANK(E33),ISBLANK(N33),ISBLANK(O33)),"",D33+E33)</f>
        <v>226</v>
      </c>
      <c r="H33" s="40" t="s">
        <v>23</v>
      </c>
      <c r="I33" s="18"/>
      <c r="K33" s="82" t="s">
        <v>65</v>
      </c>
      <c r="L33" s="83"/>
      <c r="M33" s="16">
        <v>1</v>
      </c>
      <c r="N33" s="1">
        <v>148</v>
      </c>
      <c r="O33" s="2">
        <v>51</v>
      </c>
      <c r="P33" s="2">
        <v>5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80</v>
      </c>
      <c r="F34" s="4">
        <v>1</v>
      </c>
      <c r="G34" s="20">
        <f t="shared" si="0"/>
        <v>229</v>
      </c>
      <c r="H34" s="41" t="s">
        <v>23</v>
      </c>
      <c r="I34" s="18"/>
      <c r="K34" s="84"/>
      <c r="L34" s="85"/>
      <c r="M34" s="19">
        <v>2</v>
      </c>
      <c r="N34" s="3">
        <v>134</v>
      </c>
      <c r="O34" s="4">
        <v>61</v>
      </c>
      <c r="P34" s="4">
        <v>3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455</v>
      </c>
      <c r="H37" s="43" t="s">
        <v>23</v>
      </c>
      <c r="I37" s="81"/>
      <c r="K37" s="86">
        <v>11220</v>
      </c>
      <c r="L37" s="87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769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2500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1734</v>
      </c>
      <c r="O39" s="33">
        <f>IF(OR(ISNUMBER(Q12),ISNUMBER(Q17),ISNUMBER(Q22),ISNUMBER(Q27),ISNUMBER(Q32),ISNUMBER(Q37)),SUM(O12,O17,O22,O27,O32,O37),"")</f>
        <v>746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2480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66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2007-09-22T18:21:04Z</dcterms:modified>
  <cp:category/>
  <cp:version/>
  <cp:contentType/>
  <cp:contentStatus/>
</cp:coreProperties>
</file>