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<sst xmlns="http://schemas.openxmlformats.org/spreadsheetml/2006/main" count="179" uniqueCount="73">
  <si>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</si>
  <si>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</si>
  <si>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</si>
  <si>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</si>
  <si>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</si>
  <si>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</si>
  <si>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</si>
  <si>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</si>
  <si>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</si>
  <si>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</si>
  <si>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</si>
  <si>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</si>
  <si>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</si>
  <si>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</si>
  <si>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</si>
  <si>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</si>
  <si>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</si>
  <si>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</si>
  <si>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</si>
  <si>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</si>
  <si>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</si>
  <si>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</si>
  <si>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</si>
  <si>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</si>
  <si>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</si>
  <si>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</si>
  <si>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</si>
  <si>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</si>
  <si>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</si>
  <si>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</si>
  <si>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</si>
  <si>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</si>
  <si>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</si>
  <si>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</si>
  <si>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</si>
  <si>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</si>
  <si>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</si>
  <si>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</si>
  <si>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</si>
  <si>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</si>
  <si>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</si>
  <si>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</si>
  <si>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</si>
  <si>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Havlovice" A "</t>
  </si>
  <si>
    <t>Kotalová</t>
  </si>
  <si>
    <t>Eva</t>
  </si>
  <si>
    <t>Zůna</t>
  </si>
  <si>
    <t>František</t>
  </si>
  <si>
    <t xml:space="preserve">Kotal </t>
  </si>
  <si>
    <t>Josef</t>
  </si>
  <si>
    <t>Pivoňka</t>
  </si>
  <si>
    <t>Pavel</t>
  </si>
  <si>
    <t>Kalous</t>
  </si>
  <si>
    <t>Kalista</t>
  </si>
  <si>
    <t>Jiří</t>
  </si>
  <si>
    <t>Kotalová Eva</t>
  </si>
  <si>
    <t>Kotal Josef</t>
  </si>
  <si>
    <t>P - 0019</t>
  </si>
  <si>
    <t>žádné</t>
  </si>
  <si>
    <t>Kuželky Holýšov "B"</t>
  </si>
  <si>
    <t>Myslík</t>
  </si>
  <si>
    <t>Jan</t>
  </si>
  <si>
    <t>Hablovec</t>
  </si>
  <si>
    <t>Jaroslav</t>
  </si>
  <si>
    <t>Šlajer</t>
  </si>
  <si>
    <t>Stanislav</t>
  </si>
  <si>
    <t>Lukeš</t>
  </si>
  <si>
    <t>Tomáš</t>
  </si>
  <si>
    <t>Ježek Petr</t>
  </si>
  <si>
    <t>Jaroslav st.</t>
  </si>
  <si>
    <t>Hablovec Jaroslav st.</t>
  </si>
  <si>
    <t>Myslík Jiří</t>
  </si>
  <si>
    <t>8.3.2008 Kotal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</si>
</sst>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AB65" sqref="AA65:AB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39515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59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142</v>
      </c>
      <c r="E8" s="2">
        <v>71</v>
      </c>
      <c r="F8" s="2">
        <v>0</v>
      </c>
      <c r="G8" s="17">
        <f>IF(AND(ISBLANK(D8),ISBLANK(E8),ISBLANK(N8),ISBLANK(O8)),"",D8+E8)</f>
        <v>213</v>
      </c>
      <c r="H8" s="40" t="s">
        <v>23</v>
      </c>
      <c r="I8" s="18"/>
      <c r="K8" s="82" t="s">
        <v>60</v>
      </c>
      <c r="L8" s="83"/>
      <c r="M8" s="16">
        <v>1</v>
      </c>
      <c r="N8" s="1">
        <v>140</v>
      </c>
      <c r="O8" s="2">
        <v>57</v>
      </c>
      <c r="P8" s="2">
        <v>4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149</v>
      </c>
      <c r="E9" s="4">
        <v>70</v>
      </c>
      <c r="F9" s="4">
        <v>3</v>
      </c>
      <c r="G9" s="20">
        <f>IF(AND(ISBLANK(D9),ISBLANK(E9),ISBLANK(N9),ISBLANK(O9)),"",D9+E9)</f>
        <v>219</v>
      </c>
      <c r="H9" s="41" t="s">
        <v>23</v>
      </c>
      <c r="I9" s="18"/>
      <c r="K9" s="84"/>
      <c r="L9" s="85"/>
      <c r="M9" s="19">
        <v>2</v>
      </c>
      <c r="N9" s="3">
        <v>127</v>
      </c>
      <c r="O9" s="4">
        <v>63</v>
      </c>
      <c r="P9" s="4">
        <v>2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76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13926</v>
      </c>
      <c r="B12" s="87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432</v>
      </c>
      <c r="H12" s="42" t="s">
        <v>23</v>
      </c>
      <c r="I12" s="81"/>
      <c r="K12" s="86">
        <v>12481</v>
      </c>
      <c r="L12" s="87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387</v>
      </c>
      <c r="R12" s="42" t="s">
        <v>23</v>
      </c>
      <c r="S12" s="81"/>
    </row>
    <row r="13" spans="1:19" ht="12.75" customHeight="1">
      <c r="A13" s="82" t="s">
        <v>44</v>
      </c>
      <c r="B13" s="83"/>
      <c r="C13" s="16">
        <v>1</v>
      </c>
      <c r="D13" s="1">
        <v>137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191</v>
      </c>
      <c r="H13" s="40" t="s">
        <v>23</v>
      </c>
      <c r="I13" s="18"/>
      <c r="K13" s="82" t="s">
        <v>62</v>
      </c>
      <c r="L13" s="83"/>
      <c r="M13" s="16">
        <v>1</v>
      </c>
      <c r="N13" s="1">
        <v>146</v>
      </c>
      <c r="O13" s="2">
        <v>70</v>
      </c>
      <c r="P13" s="2">
        <v>1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142</v>
      </c>
      <c r="E14" s="4">
        <v>50</v>
      </c>
      <c r="F14" s="4">
        <v>4</v>
      </c>
      <c r="G14" s="20">
        <f t="shared" si="0"/>
        <v>192</v>
      </c>
      <c r="H14" s="41" t="s">
        <v>23</v>
      </c>
      <c r="I14" s="18"/>
      <c r="K14" s="84"/>
      <c r="L14" s="85"/>
      <c r="M14" s="19">
        <v>2</v>
      </c>
      <c r="N14" s="3">
        <v>147</v>
      </c>
      <c r="O14" s="4">
        <v>54</v>
      </c>
      <c r="P14" s="4">
        <v>4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76" t="s">
        <v>45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4900</v>
      </c>
      <c r="B17" s="87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104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383</v>
      </c>
      <c r="H17" s="42" t="s">
        <v>23</v>
      </c>
      <c r="I17" s="81"/>
      <c r="K17" s="86">
        <v>2761</v>
      </c>
      <c r="L17" s="87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417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143</v>
      </c>
      <c r="E18" s="2">
        <v>90</v>
      </c>
      <c r="F18" s="2">
        <v>1</v>
      </c>
      <c r="G18" s="17">
        <f>IF(AND(ISBLANK(D18),ISBLANK(E18),ISBLANK(N18),ISBLANK(O18)),"",D18+E18)</f>
        <v>233</v>
      </c>
      <c r="H18" s="40" t="s">
        <v>23</v>
      </c>
      <c r="I18" s="18"/>
      <c r="K18" s="82" t="s">
        <v>64</v>
      </c>
      <c r="L18" s="83"/>
      <c r="M18" s="16">
        <v>1</v>
      </c>
      <c r="N18" s="1">
        <v>160</v>
      </c>
      <c r="O18" s="2">
        <v>53</v>
      </c>
      <c r="P18" s="2">
        <v>4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115</v>
      </c>
      <c r="E19" s="4">
        <v>61</v>
      </c>
      <c r="F19" s="4">
        <v>7</v>
      </c>
      <c r="G19" s="20">
        <f t="shared" si="0"/>
        <v>176</v>
      </c>
      <c r="H19" s="41" t="s">
        <v>23</v>
      </c>
      <c r="I19" s="18"/>
      <c r="K19" s="84"/>
      <c r="L19" s="85"/>
      <c r="M19" s="19">
        <v>2</v>
      </c>
      <c r="N19" s="3">
        <v>136</v>
      </c>
      <c r="O19" s="4">
        <v>63</v>
      </c>
      <c r="P19" s="4">
        <v>2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11980</v>
      </c>
      <c r="B22" s="87"/>
      <c r="C22" s="25" t="s">
        <v>13</v>
      </c>
      <c r="D22" s="26">
        <f>IF(OR(ISNUMBER(G18),ISNUMBER(G19),ISNUMBER(G20),ISNUMBER(G21)),SUM(D18:D21),"")</f>
        <v>258</v>
      </c>
      <c r="E22" s="27">
        <f>IF(OR(ISNUMBER(G18),ISNUMBER(G19),ISNUMBER(G20),ISNUMBER(G21)),SUM(E18:E21),"")</f>
        <v>151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409</v>
      </c>
      <c r="H22" s="42" t="s">
        <v>23</v>
      </c>
      <c r="I22" s="81"/>
      <c r="K22" s="86">
        <v>14736</v>
      </c>
      <c r="L22" s="87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412</v>
      </c>
      <c r="R22" s="42" t="s">
        <v>23</v>
      </c>
      <c r="S22" s="81"/>
    </row>
    <row r="23" spans="1:19" ht="12.75" customHeight="1">
      <c r="A23" s="82" t="s">
        <v>46</v>
      </c>
      <c r="B23" s="83"/>
      <c r="C23" s="16">
        <v>1</v>
      </c>
      <c r="D23" s="1">
        <v>132</v>
      </c>
      <c r="E23" s="2">
        <v>62</v>
      </c>
      <c r="F23" s="2">
        <v>3</v>
      </c>
      <c r="G23" s="17">
        <f>IF(AND(ISBLANK(D23),ISBLANK(E23),ISBLANK(N23),ISBLANK(O23)),"",D23+E23)</f>
        <v>194</v>
      </c>
      <c r="H23" s="40" t="s">
        <v>23</v>
      </c>
      <c r="I23" s="18"/>
      <c r="K23" s="82" t="s">
        <v>66</v>
      </c>
      <c r="L23" s="83"/>
      <c r="M23" s="16">
        <v>1</v>
      </c>
      <c r="N23" s="1">
        <v>143</v>
      </c>
      <c r="O23" s="2">
        <v>57</v>
      </c>
      <c r="P23" s="2">
        <v>2</v>
      </c>
      <c r="Q23" s="17">
        <f>IF(AND(ISBLANK(D23),ISBLANK(E23),ISBLANK(N23),ISBLANK(O23)),"",N23+O23)</f>
        <v>200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137</v>
      </c>
      <c r="E24" s="4">
        <v>59</v>
      </c>
      <c r="F24" s="4">
        <v>2</v>
      </c>
      <c r="G24" s="20">
        <f t="shared" si="0"/>
        <v>196</v>
      </c>
      <c r="H24" s="41" t="s">
        <v>23</v>
      </c>
      <c r="I24" s="18"/>
      <c r="K24" s="84"/>
      <c r="L24" s="85"/>
      <c r="M24" s="19">
        <v>2</v>
      </c>
      <c r="N24" s="3">
        <v>162</v>
      </c>
      <c r="O24" s="4">
        <v>70</v>
      </c>
      <c r="P24" s="4">
        <v>5</v>
      </c>
      <c r="Q24" s="20">
        <f t="shared" si="1"/>
        <v>232</v>
      </c>
      <c r="R24" s="41" t="s">
        <v>23</v>
      </c>
      <c r="S24" s="18"/>
    </row>
    <row r="25" spans="1:19" ht="12.75" customHeight="1" thickBot="1">
      <c r="A25" s="76" t="s">
        <v>47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12751</v>
      </c>
      <c r="B27" s="87"/>
      <c r="C27" s="25" t="s">
        <v>13</v>
      </c>
      <c r="D27" s="26">
        <f>IF(OR(ISNUMBER(G23),ISNUMBER(G24),ISNUMBER(G25),ISNUMBER(G26)),SUM(D23:D26),"")</f>
        <v>269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390</v>
      </c>
      <c r="H27" s="42" t="s">
        <v>23</v>
      </c>
      <c r="I27" s="81"/>
      <c r="K27" s="86">
        <v>13766</v>
      </c>
      <c r="L27" s="87"/>
      <c r="M27" s="25" t="s">
        <v>13</v>
      </c>
      <c r="N27" s="26">
        <f>IF(OR(ISNUMBER(Q23),ISNUMBER(Q24),ISNUMBER(Q25),ISNUMBER(Q26)),SUM(N23:N26),"")</f>
        <v>305</v>
      </c>
      <c r="O27" s="27">
        <f>IF(OR(ISNUMBER(Q23),ISNUMBER(Q24),ISNUMBER(Q25),ISNUMBER(Q26)),SUM(O23:O26),"")</f>
        <v>127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432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116</v>
      </c>
      <c r="E28" s="2">
        <v>54</v>
      </c>
      <c r="F28" s="2">
        <v>4</v>
      </c>
      <c r="G28" s="17">
        <f>IF(AND(ISBLANK(D28),ISBLANK(E28),ISBLANK(N28),ISBLANK(O28)),"",D28+E28)</f>
        <v>170</v>
      </c>
      <c r="H28" s="40" t="s">
        <v>23</v>
      </c>
      <c r="I28" s="18"/>
      <c r="K28" s="82" t="s">
        <v>62</v>
      </c>
      <c r="L28" s="83"/>
      <c r="M28" s="16">
        <v>1</v>
      </c>
      <c r="N28" s="1">
        <v>152</v>
      </c>
      <c r="O28" s="2">
        <v>65</v>
      </c>
      <c r="P28" s="2">
        <v>1</v>
      </c>
      <c r="Q28" s="17">
        <f>IF(AND(ISBLANK(D28),ISBLANK(E28),ISBLANK(N28),ISBLANK(O28)),"",N28+O28)</f>
        <v>217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147</v>
      </c>
      <c r="E29" s="4">
        <v>88</v>
      </c>
      <c r="F29" s="4">
        <v>2</v>
      </c>
      <c r="G29" s="20">
        <f t="shared" si="0"/>
        <v>235</v>
      </c>
      <c r="H29" s="41" t="s">
        <v>23</v>
      </c>
      <c r="I29" s="18"/>
      <c r="K29" s="84"/>
      <c r="L29" s="85"/>
      <c r="M29" s="19">
        <v>2</v>
      </c>
      <c r="N29" s="3">
        <v>142</v>
      </c>
      <c r="O29" s="4">
        <v>72</v>
      </c>
      <c r="P29" s="4">
        <v>2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13924</v>
      </c>
      <c r="B32" s="87"/>
      <c r="C32" s="25" t="s">
        <v>13</v>
      </c>
      <c r="D32" s="26">
        <f>IF(OR(ISNUMBER(G28),ISNUMBER(G29),ISNUMBER(G30),ISNUMBER(G31)),SUM(D28:D31),"")</f>
        <v>263</v>
      </c>
      <c r="E32" s="27">
        <f>IF(OR(ISNUMBER(G28),ISNUMBER(G29),ISNUMBER(G30),ISNUMBER(G31)),SUM(E28:E31),"")</f>
        <v>142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405</v>
      </c>
      <c r="H32" s="42" t="s">
        <v>23</v>
      </c>
      <c r="I32" s="81"/>
      <c r="K32" s="86">
        <v>6083</v>
      </c>
      <c r="L32" s="87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137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431</v>
      </c>
      <c r="R32" s="42" t="s">
        <v>23</v>
      </c>
      <c r="S32" s="81"/>
    </row>
    <row r="33" spans="1:19" ht="12.75" customHeight="1">
      <c r="A33" s="82" t="s">
        <v>53</v>
      </c>
      <c r="B33" s="83"/>
      <c r="C33" s="16">
        <v>1</v>
      </c>
      <c r="D33" s="1">
        <v>132</v>
      </c>
      <c r="E33" s="2">
        <v>53</v>
      </c>
      <c r="F33" s="2">
        <v>4</v>
      </c>
      <c r="G33" s="17">
        <f>IF(AND(ISBLANK(D33),ISBLANK(E33),ISBLANK(N33),ISBLANK(O33)),"",D33+E33)</f>
        <v>185</v>
      </c>
      <c r="H33" s="40" t="s">
        <v>23</v>
      </c>
      <c r="I33" s="18"/>
      <c r="K33" s="82" t="s">
        <v>60</v>
      </c>
      <c r="L33" s="83"/>
      <c r="M33" s="16">
        <v>1</v>
      </c>
      <c r="N33" s="1">
        <v>148</v>
      </c>
      <c r="O33" s="2">
        <v>44</v>
      </c>
      <c r="P33" s="2">
        <v>9</v>
      </c>
      <c r="Q33" s="17">
        <f>IF(AND(ISBLANK(D33),ISBLANK(E33),ISBLANK(N33),ISBLANK(O33)),"",N33+O33)</f>
        <v>192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149</v>
      </c>
      <c r="E34" s="4">
        <v>62</v>
      </c>
      <c r="F34" s="4">
        <v>3</v>
      </c>
      <c r="G34" s="20">
        <f t="shared" si="0"/>
        <v>211</v>
      </c>
      <c r="H34" s="41" t="s">
        <v>23</v>
      </c>
      <c r="I34" s="18"/>
      <c r="K34" s="84"/>
      <c r="L34" s="85"/>
      <c r="M34" s="19">
        <v>2</v>
      </c>
      <c r="N34" s="3">
        <v>130</v>
      </c>
      <c r="O34" s="4">
        <v>63</v>
      </c>
      <c r="P34" s="4">
        <v>4</v>
      </c>
      <c r="Q34" s="20">
        <f t="shared" si="1"/>
        <v>193</v>
      </c>
      <c r="R34" s="41" t="s">
        <v>23</v>
      </c>
      <c r="S34" s="18"/>
    </row>
    <row r="35" spans="1:19" ht="12.75" customHeight="1" thickBot="1">
      <c r="A35" s="76" t="s">
        <v>54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54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3820</v>
      </c>
      <c r="B37" s="87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396</v>
      </c>
      <c r="H37" s="43" t="s">
        <v>23</v>
      </c>
      <c r="I37" s="81"/>
      <c r="K37" s="86">
        <v>3951</v>
      </c>
      <c r="L37" s="87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107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385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1641</v>
      </c>
      <c r="E39" s="33">
        <f>IF(OR(ISNUMBER(G12),ISNUMBER(G17),ISNUMBER(G22),ISNUMBER(G27),ISNUMBER(G32),ISNUMBER(G37)),SUM(E12,E17,E22,E27,E32,E37),"")</f>
        <v>774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2415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1733</v>
      </c>
      <c r="O39" s="33">
        <f>IF(OR(ISNUMBER(Q12),ISNUMBER(Q17),ISNUMBER(Q22),ISNUMBER(Q27),ISNUMBER(Q32),ISNUMBER(Q37)),SUM(O12,O17,O22,O27,O32,O37),"")</f>
        <v>731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2464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55</v>
      </c>
      <c r="D41" s="106"/>
      <c r="E41" s="106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6" t="s">
        <v>71</v>
      </c>
      <c r="N41" s="106"/>
      <c r="O41" s="106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/>
      <c r="D47" s="120"/>
      <c r="I47" s="9" t="s">
        <v>32</v>
      </c>
      <c r="J47" s="127">
        <v>8</v>
      </c>
      <c r="K47" s="127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 t="s">
        <v>68</v>
      </c>
      <c r="M57" s="125"/>
      <c r="N57" s="74">
        <v>2763</v>
      </c>
      <c r="O57" s="124" t="s">
        <v>70</v>
      </c>
      <c r="P57" s="126"/>
      <c r="Q57" s="126"/>
      <c r="R57" s="125"/>
      <c r="S57" s="74">
        <v>2761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58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S57:S58 N57:N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12:B12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2008-03-08T17:31:48Z</dcterms:modified>
  <cp:category/>
  <cp:version/>
  <cp:contentType/>
  <cp:contentStatus/>
</cp:coreProperties>
</file>