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<sst xmlns="http://schemas.openxmlformats.org/spreadsheetml/2006/main" count="174" uniqueCount="73">
  <si>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</si>
  <si>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</si>
  <si>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</si>
  <si>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</si>
  <si>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</si>
  <si>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</si>
  <si>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</si>
  <si>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</si>
  <si>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</si>
  <si>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</si>
  <si>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</si>
  <si>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</si>
  <si>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</si>
  <si>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</si>
  <si>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</si>
  <si>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</si>
  <si>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</si>
  <si>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</si>
  <si>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</si>
  <si>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</si>
  <si>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</si>
  <si>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</si>
  <si>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</si>
  <si>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</si>
  <si>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</si>
  <si>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</si>
  <si>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</si>
  <si>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</si>
  <si>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</si>
  <si>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</si>
  <si>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</si>
  <si>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</si>
  <si>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</si>
  <si>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</si>
  <si>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</si>
  <si>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</si>
  <si>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</si>
  <si>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</si>
  <si>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</si>
  <si>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</si>
  <si>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</si>
  <si>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</si>
  <si>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</si>
  <si>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Jan</t>
  </si>
  <si>
    <t>Gottwaldová</t>
  </si>
  <si>
    <t>Ivana</t>
  </si>
  <si>
    <t>Petra</t>
  </si>
  <si>
    <t>Byrtus</t>
  </si>
  <si>
    <t>Jaromír</t>
  </si>
  <si>
    <t>Kotal</t>
  </si>
  <si>
    <t>Josef</t>
  </si>
  <si>
    <t>Palacký</t>
  </si>
  <si>
    <t>Petr</t>
  </si>
  <si>
    <t>Kotal Josef</t>
  </si>
  <si>
    <t>Jiří</t>
  </si>
  <si>
    <t>Tj Havlovice "B"</t>
  </si>
  <si>
    <t>Jílek Jaroslav</t>
  </si>
  <si>
    <t>Palacký Petr</t>
  </si>
  <si>
    <t>13.3. 2010 Palacký Petr</t>
  </si>
  <si>
    <t xml:space="preserve">Svobodová </t>
  </si>
  <si>
    <t xml:space="preserve">Pivoňka </t>
  </si>
  <si>
    <t>Pavel</t>
  </si>
  <si>
    <t>Pittr</t>
  </si>
  <si>
    <t>Lukáš</t>
  </si>
  <si>
    <t>Dufek</t>
  </si>
  <si>
    <t>Ochotný</t>
  </si>
  <si>
    <t>Jílek</t>
  </si>
  <si>
    <t>Jaroslav</t>
  </si>
  <si>
    <t>Kuneš</t>
  </si>
  <si>
    <t>Zdeněk</t>
  </si>
  <si>
    <t>Sokol</t>
  </si>
  <si>
    <t>II-0477</t>
  </si>
  <si>
    <t>TJ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</si>
</sst>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V6" sqref="V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0" t="s">
        <v>42</v>
      </c>
      <c r="M1" s="120"/>
      <c r="N1" s="120"/>
      <c r="O1" s="121" t="s">
        <v>2</v>
      </c>
      <c r="P1" s="121"/>
      <c r="Q1" s="118">
        <v>40250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22" t="s">
        <v>55</v>
      </c>
      <c r="C3" s="128"/>
      <c r="D3" s="128"/>
      <c r="E3" s="128"/>
      <c r="F3" s="128"/>
      <c r="G3" s="128"/>
      <c r="H3" s="128"/>
      <c r="I3" s="129"/>
      <c r="K3" s="38" t="s">
        <v>4</v>
      </c>
      <c r="L3" s="122" t="s">
        <v>72</v>
      </c>
      <c r="M3" s="122"/>
      <c r="N3" s="122"/>
      <c r="O3" s="122"/>
      <c r="P3" s="122"/>
      <c r="Q3" s="122"/>
      <c r="R3" s="122"/>
      <c r="S3" s="123"/>
    </row>
    <row r="4" ht="4.5" customHeight="1" thickBot="1"/>
    <row r="5" spans="1:19" ht="12.75" customHeight="1">
      <c r="A5" s="114" t="s">
        <v>5</v>
      </c>
      <c r="B5" s="115"/>
      <c r="C5" s="126" t="s">
        <v>6</v>
      </c>
      <c r="D5" s="131" t="s">
        <v>7</v>
      </c>
      <c r="E5" s="132"/>
      <c r="F5" s="132"/>
      <c r="G5" s="133"/>
      <c r="H5" s="124" t="s">
        <v>8</v>
      </c>
      <c r="I5" s="125"/>
      <c r="K5" s="114" t="s">
        <v>5</v>
      </c>
      <c r="L5" s="115"/>
      <c r="M5" s="126" t="s">
        <v>6</v>
      </c>
      <c r="N5" s="131" t="s">
        <v>7</v>
      </c>
      <c r="O5" s="132"/>
      <c r="P5" s="132"/>
      <c r="Q5" s="133"/>
      <c r="R5" s="124" t="s">
        <v>8</v>
      </c>
      <c r="S5" s="125"/>
    </row>
    <row r="6" spans="1:19" ht="12.75" customHeight="1" thickBot="1">
      <c r="A6" s="116" t="s">
        <v>9</v>
      </c>
      <c r="B6" s="117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51</v>
      </c>
      <c r="B8" s="105"/>
      <c r="C8" s="16">
        <v>1</v>
      </c>
      <c r="D8" s="1">
        <v>146</v>
      </c>
      <c r="E8" s="2">
        <v>81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104" t="s">
        <v>62</v>
      </c>
      <c r="L8" s="105"/>
      <c r="M8" s="16">
        <v>1</v>
      </c>
      <c r="N8" s="1">
        <v>161</v>
      </c>
      <c r="O8" s="2">
        <v>78</v>
      </c>
      <c r="P8" s="2">
        <v>2</v>
      </c>
      <c r="Q8" s="17">
        <f>IF(AND(ISBLANK(D8),ISBLANK(E8),ISBLANK(N8),ISBLANK(O8)),"",N8+O8)</f>
        <v>239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136</v>
      </c>
      <c r="E9" s="4">
        <v>63</v>
      </c>
      <c r="F9" s="4">
        <v>2</v>
      </c>
      <c r="G9" s="20">
        <f>IF(AND(ISBLANK(D9),ISBLANK(E9),ISBLANK(N9),ISBLANK(O9)),"",D9+E9)</f>
        <v>199</v>
      </c>
      <c r="H9" s="41" t="s">
        <v>23</v>
      </c>
      <c r="I9" s="18"/>
      <c r="K9" s="106"/>
      <c r="L9" s="107"/>
      <c r="M9" s="19">
        <v>2</v>
      </c>
      <c r="N9" s="3">
        <v>136</v>
      </c>
      <c r="O9" s="4">
        <v>60</v>
      </c>
      <c r="P9" s="4">
        <v>6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108" t="s">
        <v>52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17636</v>
      </c>
      <c r="B12" s="113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426</v>
      </c>
      <c r="H12" s="42" t="s">
        <v>23</v>
      </c>
      <c r="I12" s="103"/>
      <c r="K12" s="112">
        <v>10517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435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149</v>
      </c>
      <c r="E13" s="2">
        <v>60</v>
      </c>
      <c r="F13" s="2">
        <v>4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4" t="s">
        <v>64</v>
      </c>
      <c r="L13" s="105"/>
      <c r="M13" s="16">
        <v>1</v>
      </c>
      <c r="N13" s="1">
        <v>150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141</v>
      </c>
      <c r="E14" s="4">
        <v>68</v>
      </c>
      <c r="F14" s="4">
        <v>2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146</v>
      </c>
      <c r="O14" s="4">
        <v>71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19895</v>
      </c>
      <c r="B17" s="113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128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418</v>
      </c>
      <c r="H17" s="42" t="s">
        <v>23</v>
      </c>
      <c r="I17" s="103"/>
      <c r="K17" s="112">
        <v>3825</v>
      </c>
      <c r="L17" s="113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430</v>
      </c>
      <c r="R17" s="42" t="s">
        <v>23</v>
      </c>
      <c r="S17" s="103"/>
    </row>
    <row r="18" spans="1:19" ht="12.75" customHeight="1">
      <c r="A18" s="104" t="s">
        <v>44</v>
      </c>
      <c r="B18" s="105"/>
      <c r="C18" s="16">
        <v>1</v>
      </c>
      <c r="D18" s="1">
        <v>149</v>
      </c>
      <c r="E18" s="2">
        <v>53</v>
      </c>
      <c r="F18" s="2">
        <v>3</v>
      </c>
      <c r="G18" s="17">
        <f>IF(AND(ISBLANK(D18),ISBLANK(E18),ISBLANK(N18),ISBLANK(O18)),"",D18+E18)</f>
        <v>202</v>
      </c>
      <c r="H18" s="40" t="s">
        <v>23</v>
      </c>
      <c r="I18" s="18"/>
      <c r="K18" s="104" t="s">
        <v>65</v>
      </c>
      <c r="L18" s="105"/>
      <c r="M18" s="16">
        <v>1</v>
      </c>
      <c r="N18" s="1">
        <v>138</v>
      </c>
      <c r="O18" s="2">
        <v>35</v>
      </c>
      <c r="P18" s="2">
        <v>9</v>
      </c>
      <c r="Q18" s="17">
        <f>IF(AND(ISBLANK(D18),ISBLANK(E18),ISBLANK(N18),ISBLANK(O18)),"",N18+O18)</f>
        <v>173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141</v>
      </c>
      <c r="E19" s="4">
        <v>71</v>
      </c>
      <c r="F19" s="4">
        <v>2</v>
      </c>
      <c r="G19" s="20">
        <f t="shared" si="0"/>
        <v>212</v>
      </c>
      <c r="H19" s="41" t="s">
        <v>23</v>
      </c>
      <c r="I19" s="18"/>
      <c r="K19" s="106"/>
      <c r="L19" s="107"/>
      <c r="M19" s="19">
        <v>2</v>
      </c>
      <c r="N19" s="3">
        <v>115</v>
      </c>
      <c r="O19" s="4">
        <v>54</v>
      </c>
      <c r="P19" s="4">
        <v>3</v>
      </c>
      <c r="Q19" s="20">
        <f t="shared" si="1"/>
        <v>169</v>
      </c>
      <c r="R19" s="41" t="s">
        <v>23</v>
      </c>
      <c r="S19" s="18"/>
    </row>
    <row r="20" spans="1:19" ht="12.75" customHeight="1" thickBot="1">
      <c r="A20" s="108" t="s">
        <v>45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17947</v>
      </c>
      <c r="B22" s="113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103"/>
      <c r="K22" s="112">
        <v>10522</v>
      </c>
      <c r="L22" s="113"/>
      <c r="M22" s="25" t="s">
        <v>13</v>
      </c>
      <c r="N22" s="26">
        <f>IF(OR(ISNUMBER(Q18),ISNUMBER(Q19),ISNUMBER(Q20),ISNUMBER(Q21)),SUM(N18:N21),"")</f>
        <v>253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342</v>
      </c>
      <c r="R22" s="42" t="s">
        <v>23</v>
      </c>
      <c r="S22" s="103"/>
    </row>
    <row r="23" spans="1:19" ht="12.75" customHeight="1">
      <c r="A23" s="104" t="s">
        <v>59</v>
      </c>
      <c r="B23" s="105"/>
      <c r="C23" s="16">
        <v>1</v>
      </c>
      <c r="D23" s="1">
        <v>149</v>
      </c>
      <c r="E23" s="2">
        <v>72</v>
      </c>
      <c r="F23" s="2">
        <v>0</v>
      </c>
      <c r="G23" s="17">
        <f>IF(AND(ISBLANK(D23),ISBLANK(E23),ISBLANK(N23),ISBLANK(O23)),"",D23+E23)</f>
        <v>221</v>
      </c>
      <c r="H23" s="40" t="s">
        <v>23</v>
      </c>
      <c r="I23" s="18"/>
      <c r="K23" s="104" t="s">
        <v>66</v>
      </c>
      <c r="L23" s="105"/>
      <c r="M23" s="16">
        <v>1</v>
      </c>
      <c r="N23" s="1">
        <v>153</v>
      </c>
      <c r="O23" s="2">
        <v>61</v>
      </c>
      <c r="P23" s="2">
        <v>1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159</v>
      </c>
      <c r="E24" s="4">
        <v>63</v>
      </c>
      <c r="F24" s="4">
        <v>2</v>
      </c>
      <c r="G24" s="20">
        <f t="shared" si="0"/>
        <v>222</v>
      </c>
      <c r="H24" s="41" t="s">
        <v>23</v>
      </c>
      <c r="I24" s="18"/>
      <c r="K24" s="106"/>
      <c r="L24" s="107"/>
      <c r="M24" s="19">
        <v>2</v>
      </c>
      <c r="N24" s="3">
        <v>138</v>
      </c>
      <c r="O24" s="4">
        <v>78</v>
      </c>
      <c r="P24" s="4">
        <v>2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8" t="s">
        <v>46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18105</v>
      </c>
      <c r="B27" s="113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443</v>
      </c>
      <c r="H27" s="42" t="s">
        <v>23</v>
      </c>
      <c r="I27" s="103"/>
      <c r="K27" s="112">
        <v>3785</v>
      </c>
      <c r="L27" s="113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430</v>
      </c>
      <c r="R27" s="42" t="s">
        <v>23</v>
      </c>
      <c r="S27" s="103"/>
    </row>
    <row r="28" spans="1:19" ht="12.75" customHeight="1">
      <c r="A28" s="104" t="s">
        <v>49</v>
      </c>
      <c r="B28" s="105"/>
      <c r="C28" s="16">
        <v>1</v>
      </c>
      <c r="D28" s="1">
        <v>152</v>
      </c>
      <c r="E28" s="2">
        <v>61</v>
      </c>
      <c r="F28" s="2">
        <v>2</v>
      </c>
      <c r="G28" s="17">
        <f>IF(AND(ISBLANK(D28),ISBLANK(E28),ISBLANK(N28),ISBLANK(O28)),"",D28+E28)</f>
        <v>213</v>
      </c>
      <c r="H28" s="40" t="s">
        <v>23</v>
      </c>
      <c r="I28" s="18"/>
      <c r="K28" s="104" t="s">
        <v>68</v>
      </c>
      <c r="L28" s="105"/>
      <c r="M28" s="16">
        <v>1</v>
      </c>
      <c r="N28" s="1">
        <v>153</v>
      </c>
      <c r="O28" s="2">
        <v>63</v>
      </c>
      <c r="P28" s="2">
        <v>1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139</v>
      </c>
      <c r="E29" s="4">
        <v>62</v>
      </c>
      <c r="F29" s="4">
        <v>6</v>
      </c>
      <c r="G29" s="20">
        <f t="shared" si="0"/>
        <v>201</v>
      </c>
      <c r="H29" s="41" t="s">
        <v>23</v>
      </c>
      <c r="I29" s="18"/>
      <c r="K29" s="106"/>
      <c r="L29" s="107"/>
      <c r="M29" s="19">
        <v>2</v>
      </c>
      <c r="N29" s="3">
        <v>145</v>
      </c>
      <c r="O29" s="4">
        <v>72</v>
      </c>
      <c r="P29" s="4">
        <v>1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08" t="s">
        <v>50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11980</v>
      </c>
      <c r="B32" s="113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414</v>
      </c>
      <c r="H32" s="42" t="s">
        <v>23</v>
      </c>
      <c r="I32" s="103"/>
      <c r="K32" s="112">
        <v>3791</v>
      </c>
      <c r="L32" s="113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135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433</v>
      </c>
      <c r="R32" s="42" t="s">
        <v>23</v>
      </c>
      <c r="S32" s="103"/>
    </row>
    <row r="33" spans="1:19" ht="12.75" customHeight="1">
      <c r="A33" s="104" t="s">
        <v>60</v>
      </c>
      <c r="B33" s="105"/>
      <c r="C33" s="16">
        <v>1</v>
      </c>
      <c r="D33" s="1">
        <v>152</v>
      </c>
      <c r="E33" s="2">
        <v>62</v>
      </c>
      <c r="F33" s="2">
        <v>3</v>
      </c>
      <c r="G33" s="17">
        <f>IF(AND(ISBLANK(D33),ISBLANK(E33),ISBLANK(N33),ISBLANK(O33)),"",D33+E33)</f>
        <v>214</v>
      </c>
      <c r="H33" s="40" t="s">
        <v>23</v>
      </c>
      <c r="I33" s="18"/>
      <c r="K33" s="104" t="s">
        <v>70</v>
      </c>
      <c r="L33" s="105"/>
      <c r="M33" s="16">
        <v>1</v>
      </c>
      <c r="N33" s="1">
        <v>140</v>
      </c>
      <c r="O33" s="2">
        <v>72</v>
      </c>
      <c r="P33" s="2">
        <v>1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60</v>
      </c>
      <c r="F34" s="4">
        <v>2</v>
      </c>
      <c r="G34" s="20">
        <f t="shared" si="0"/>
        <v>202</v>
      </c>
      <c r="H34" s="41" t="s">
        <v>23</v>
      </c>
      <c r="I34" s="18"/>
      <c r="K34" s="106"/>
      <c r="L34" s="107"/>
      <c r="M34" s="19">
        <v>2</v>
      </c>
      <c r="N34" s="3">
        <v>139</v>
      </c>
      <c r="O34" s="4">
        <v>69</v>
      </c>
      <c r="P34" s="4">
        <v>1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8" t="s">
        <v>61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67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9519</v>
      </c>
      <c r="B37" s="113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416</v>
      </c>
      <c r="H37" s="43" t="s">
        <v>23</v>
      </c>
      <c r="I37" s="103"/>
      <c r="K37" s="112">
        <v>10521</v>
      </c>
      <c r="L37" s="113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1714</v>
      </c>
      <c r="O39" s="33">
        <f>IF(OR(ISNUMBER(Q12),ISNUMBER(Q17),ISNUMBER(Q22),ISNUMBER(Q27),ISNUMBER(Q32),ISNUMBER(Q37)),SUM(O12,O17,O22,O27,O32,O37),"")</f>
        <v>776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2490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8</v>
      </c>
      <c r="K41" s="36"/>
      <c r="L41" s="46" t="s">
        <v>24</v>
      </c>
      <c r="M41" s="101" t="s">
        <v>56</v>
      </c>
      <c r="N41" s="101"/>
      <c r="O41" s="101"/>
      <c r="Q41" s="94" t="s">
        <v>16</v>
      </c>
      <c r="R41" s="94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23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6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27:B27"/>
    <mergeCell ref="I21:I22"/>
    <mergeCell ref="A22:B22"/>
    <mergeCell ref="A28:B29"/>
    <mergeCell ref="I26:I27"/>
    <mergeCell ref="A23:B24"/>
    <mergeCell ref="A25:B26"/>
    <mergeCell ref="A20:B21"/>
    <mergeCell ref="D1:I1"/>
    <mergeCell ref="A5:B5"/>
    <mergeCell ref="A6:B6"/>
    <mergeCell ref="C5:C6"/>
    <mergeCell ref="D5:G5"/>
    <mergeCell ref="A2:H2"/>
    <mergeCell ref="K22:L22"/>
    <mergeCell ref="A15:B16"/>
    <mergeCell ref="B3:I3"/>
    <mergeCell ref="H5:I5"/>
    <mergeCell ref="I16:I17"/>
    <mergeCell ref="A8:B9"/>
    <mergeCell ref="A10:B11"/>
    <mergeCell ref="A12:B12"/>
    <mergeCell ref="A13:B14"/>
    <mergeCell ref="Q1:S1"/>
    <mergeCell ref="L1:N1"/>
    <mergeCell ref="O1:P1"/>
    <mergeCell ref="K13:L14"/>
    <mergeCell ref="L3:S3"/>
    <mergeCell ref="R5:S5"/>
    <mergeCell ref="K8:L9"/>
    <mergeCell ref="K10:L11"/>
    <mergeCell ref="M5:M6"/>
    <mergeCell ref="K27:L27"/>
    <mergeCell ref="S11:S12"/>
    <mergeCell ref="K5:L5"/>
    <mergeCell ref="K6:L6"/>
    <mergeCell ref="K23:L24"/>
    <mergeCell ref="S16:S17"/>
    <mergeCell ref="K15:L16"/>
    <mergeCell ref="S21:S22"/>
    <mergeCell ref="K18:L19"/>
    <mergeCell ref="K20:L21"/>
    <mergeCell ref="I36:I37"/>
    <mergeCell ref="K28:L29"/>
    <mergeCell ref="K30:L31"/>
    <mergeCell ref="K32:L32"/>
    <mergeCell ref="K35:L36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2010-03-13T12:44:10Z</cp:lastPrinted>
  <dcterms:created xsi:type="dcterms:W3CDTF">2003-07-01T14:03:06Z</dcterms:created>
  <dcterms:modified xsi:type="dcterms:W3CDTF">2010-03-13T13:29:06Z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