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<sst xmlns="http://schemas.openxmlformats.org/spreadsheetml/2006/main" count="111" uniqueCount="71">
  <si>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</si>
  <si>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</si>
  <si>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</si>
  <si>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</si>
  <si>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</si>
  <si>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</si>
  <si>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</si>
  <si>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</si>
  <si>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</si>
  <si>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</si>
  <si>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</si>
  <si>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</si>
  <si>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</si>
  <si>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</si>
  <si>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</si>
  <si>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</si>
  <si>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</si>
  <si>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</si>
  <si>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</si>
  <si>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</si>
  <si>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</si>
  <si>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</si>
  <si>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</si>
  <si>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</si>
  <si>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</si>
  <si>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</si>
  <si>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</si>
  <si>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</si>
  <si>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</si>
  <si>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</si>
  <si>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</si>
  <si>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</si>
  <si>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</si>
  <si>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</si>
  <si>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</si>
  <si>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</si>
  <si>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</si>
  <si>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</si>
  <si>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</si>
  <si>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</si>
  <si>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</si>
  <si>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Zůna</t>
  </si>
  <si>
    <t>František</t>
  </si>
  <si>
    <t>Šubrt</t>
  </si>
  <si>
    <t>Martin</t>
  </si>
  <si>
    <t>Palacký</t>
  </si>
  <si>
    <t>Tibor</t>
  </si>
  <si>
    <t>Palacká</t>
  </si>
  <si>
    <t>Andrea</t>
  </si>
  <si>
    <t xml:space="preserve">Černohorský </t>
  </si>
  <si>
    <t>Miloš</t>
  </si>
  <si>
    <t xml:space="preserve">Rygl </t>
  </si>
  <si>
    <t>Vladimír</t>
  </si>
  <si>
    <t>Rygl Vladimír</t>
  </si>
  <si>
    <t xml:space="preserve">Rádl </t>
  </si>
  <si>
    <t>Jiří</t>
  </si>
  <si>
    <t>Pivoňka</t>
  </si>
  <si>
    <t>Toupal</t>
  </si>
  <si>
    <t>Václav</t>
  </si>
  <si>
    <t>Gottwaldová</t>
  </si>
  <si>
    <t>Ivana</t>
  </si>
  <si>
    <t>Gottwald</t>
  </si>
  <si>
    <t>Jan</t>
  </si>
  <si>
    <t xml:space="preserve">Vrba </t>
  </si>
  <si>
    <t>Petr</t>
  </si>
  <si>
    <t>TJ Havlovice B</t>
  </si>
  <si>
    <t>TJ Havlovice A</t>
  </si>
  <si>
    <t>Gottwaldová Ivana</t>
  </si>
  <si>
    <t>Gottwald Jan</t>
  </si>
  <si>
    <t>P-0174</t>
  </si>
  <si>
    <t>7.11.2015 Gottwald Jan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</si>
</sst>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4">
      <selection activeCell="P36" sqref="P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42315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65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0</v>
      </c>
      <c r="I8" s="14"/>
      <c r="J8" s="1"/>
      <c r="K8" s="106" t="s">
        <v>41</v>
      </c>
      <c r="L8" s="107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3</v>
      </c>
      <c r="G9" s="75">
        <f>IF(ISNUMBER(E9),SUM(D9:E9)," ")</f>
        <v>63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67</v>
      </c>
      <c r="P9" s="17">
        <v>0</v>
      </c>
      <c r="Q9" s="75">
        <f>IF(ISNUMBER(O9),SUM(N9:O9)," ")</f>
        <v>67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0</v>
      </c>
      <c r="I10" s="14"/>
      <c r="J10" s="1"/>
      <c r="K10" s="110" t="s">
        <v>42</v>
      </c>
      <c r="L10" s="111"/>
      <c r="M10" s="15">
        <v>3</v>
      </c>
      <c r="N10" s="16">
        <v>163</v>
      </c>
      <c r="O10" s="73">
        <v>0</v>
      </c>
      <c r="P10" s="17">
        <v>0</v>
      </c>
      <c r="Q10" s="75">
        <f>IF(ISNUMBER(N10),SUM(N10:O10)," ")</f>
        <v>163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89</v>
      </c>
      <c r="F11" s="68">
        <v>5</v>
      </c>
      <c r="G11" s="77">
        <f>IF(ISNUMBER(E11),SUM(D11:E11)," ")</f>
        <v>89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59</v>
      </c>
      <c r="P11" s="20">
        <v>7</v>
      </c>
      <c r="Q11" s="77">
        <f>IF(ISNUMBER(O11),SUM(N11:O11)," ")</f>
        <v>59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295</v>
      </c>
      <c r="E12" s="24">
        <f>IF(ISNUMBER(D8),SUM(E8:E11)," ")</f>
        <v>152</v>
      </c>
      <c r="F12" s="69">
        <f>IF(ISNUMBER(D8),SUM(F8:F11)," ")</f>
        <v>8</v>
      </c>
      <c r="G12" s="81">
        <f>IF(ISNUMBER(D8),SUM(G8:G11)," ")</f>
        <v>447</v>
      </c>
      <c r="H12" s="71">
        <f>IF(ISNUMBER(D8),SUM(H8:H11)," ")</f>
        <v>1</v>
      </c>
      <c r="I12" s="115"/>
      <c r="J12" s="1"/>
      <c r="K12" s="120">
        <v>12751</v>
      </c>
      <c r="L12" s="121"/>
      <c r="M12" s="22" t="s">
        <v>11</v>
      </c>
      <c r="N12" s="23">
        <f>IF(ISNUMBER(N8),SUM(N8:N11)," ")</f>
        <v>317</v>
      </c>
      <c r="O12" s="24">
        <f>IF(ISNUMBER(N8),SUM(O8:O11)," ")</f>
        <v>126</v>
      </c>
      <c r="P12" s="69">
        <f>IF(ISNUMBER(N8),SUM(P8:P11)," ")</f>
        <v>7</v>
      </c>
      <c r="Q12" s="81">
        <f>IF(ISNUMBER(N8),SUM(Q8:Q11)," ")</f>
        <v>443</v>
      </c>
      <c r="R12" s="71">
        <f>IF(ISNUMBER(N8),SUM(R8:R11)," ")</f>
        <v>3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152</v>
      </c>
      <c r="E13" s="74">
        <v>0</v>
      </c>
      <c r="F13" s="12">
        <v>0</v>
      </c>
      <c r="G13" s="75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6" t="s">
        <v>43</v>
      </c>
      <c r="L13" s="107"/>
      <c r="M13" s="10">
        <v>1</v>
      </c>
      <c r="N13" s="11">
        <v>140</v>
      </c>
      <c r="O13" s="74">
        <v>0</v>
      </c>
      <c r="P13" s="12">
        <v>0</v>
      </c>
      <c r="Q13" s="75">
        <f>IF(ISNUMBER(N13),SUM(N13:O13)," ")</f>
        <v>140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63</v>
      </c>
      <c r="F14" s="17">
        <v>2</v>
      </c>
      <c r="G14" s="75">
        <f>IF(ISNUMBER(E14),SUM(D14:E14)," ")</f>
        <v>63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6</v>
      </c>
      <c r="Q14" s="75">
        <f>IF(ISNUMBER(O14),SUM(N14:O14)," ")</f>
        <v>63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44</v>
      </c>
      <c r="L15" s="111"/>
      <c r="M15" s="15">
        <v>3</v>
      </c>
      <c r="N15" s="16">
        <v>135</v>
      </c>
      <c r="O15" s="73">
        <v>0</v>
      </c>
      <c r="P15" s="17">
        <v>0</v>
      </c>
      <c r="Q15" s="75">
        <f>IF(ISNUMBER(N15),SUM(N15:O15)," ")</f>
        <v>135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70</v>
      </c>
      <c r="F16" s="20">
        <v>4</v>
      </c>
      <c r="G16" s="77">
        <f>IF(ISNUMBER(E16),SUM(D16:E16)," ")</f>
        <v>70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5</v>
      </c>
      <c r="Q16" s="77">
        <f>IF(ISNUMBER(O16),SUM(N16:O16)," ")</f>
        <v>69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2785</v>
      </c>
      <c r="B17" s="121"/>
      <c r="C17" s="22" t="s">
        <v>11</v>
      </c>
      <c r="D17" s="23">
        <f>IF(ISNUMBER(D13),SUM(D13:D16)," ")</f>
        <v>305</v>
      </c>
      <c r="E17" s="24">
        <f>IF(ISNUMBER(D13),SUM(E13:E16)," ")</f>
        <v>133</v>
      </c>
      <c r="F17" s="69">
        <f>IF(ISNUMBER(D13),SUM(F13:F16)," ")</f>
        <v>6</v>
      </c>
      <c r="G17" s="81">
        <f>IF(ISNUMBER(D13),SUM(G13:G16)," ")</f>
        <v>438</v>
      </c>
      <c r="H17" s="71">
        <f>IF(ISNUMBER(D13),SUM(H13:H16)," ")</f>
        <v>3.5</v>
      </c>
      <c r="I17" s="115"/>
      <c r="J17" s="1"/>
      <c r="K17" s="120">
        <v>19580</v>
      </c>
      <c r="L17" s="121"/>
      <c r="M17" s="22" t="s">
        <v>11</v>
      </c>
      <c r="N17" s="23">
        <f>IF(ISNUMBER(N13),SUM(N13:N16)," ")</f>
        <v>275</v>
      </c>
      <c r="O17" s="24">
        <f>IF(ISNUMBER(N13),SUM(O13:O16)," ")</f>
        <v>132</v>
      </c>
      <c r="P17" s="69">
        <f>IF(ISNUMBER(N13),SUM(P13:P16)," ")</f>
        <v>11</v>
      </c>
      <c r="Q17" s="81">
        <f>IF(ISNUMBER(N13),SUM(Q13:Q16)," ")</f>
        <v>407</v>
      </c>
      <c r="R17" s="71">
        <f>IF(ISNUMBER(N13),SUM(R13:R16)," ")</f>
        <v>0.5</v>
      </c>
      <c r="S17" s="115"/>
    </row>
    <row r="18" spans="1:19" ht="12.75" customHeight="1">
      <c r="A18" s="106" t="s">
        <v>57</v>
      </c>
      <c r="B18" s="107"/>
      <c r="C18" s="10">
        <v>1</v>
      </c>
      <c r="D18" s="11">
        <v>162</v>
      </c>
      <c r="E18" s="74">
        <v>0</v>
      </c>
      <c r="F18" s="12">
        <v>0</v>
      </c>
      <c r="G18" s="75">
        <f>IF(ISNUMBER(D18),SUM(D18:E18)," ")</f>
        <v>162</v>
      </c>
      <c r="H18" s="13">
        <f>IF(ISNUMBER(D18),IF(G18&gt;Q18,1,IF(G18=Q18,0.5,0))," ")</f>
        <v>1</v>
      </c>
      <c r="I18" s="14"/>
      <c r="J18" s="1"/>
      <c r="K18" s="106" t="s">
        <v>45</v>
      </c>
      <c r="L18" s="107"/>
      <c r="M18" s="10">
        <v>1</v>
      </c>
      <c r="N18" s="11">
        <v>150</v>
      </c>
      <c r="O18" s="74">
        <v>0</v>
      </c>
      <c r="P18" s="12">
        <v>0</v>
      </c>
      <c r="Q18" s="75">
        <f>IF(ISNUMBER(N18),SUM(N18:O18)," ")</f>
        <v>150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60</v>
      </c>
      <c r="F19" s="17">
        <v>6</v>
      </c>
      <c r="G19" s="75">
        <f>IF(ISNUMBER(E19),SUM(D19:E19)," ")</f>
        <v>60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80</v>
      </c>
      <c r="P19" s="17">
        <v>1</v>
      </c>
      <c r="Q19" s="75">
        <f>IF(ISNUMBER(O19),SUM(N19:O19)," ")</f>
        <v>80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58</v>
      </c>
      <c r="B20" s="111"/>
      <c r="C20" s="15">
        <v>3</v>
      </c>
      <c r="D20" s="16">
        <v>162</v>
      </c>
      <c r="E20" s="73">
        <v>0</v>
      </c>
      <c r="F20" s="17">
        <v>0</v>
      </c>
      <c r="G20" s="75">
        <f>IF(ISNUMBER(D20),SUM(D20:E20)," ")</f>
        <v>162</v>
      </c>
      <c r="H20" s="18">
        <f>IF(ISNUMBER(D20),IF(G20&gt;Q20,1,IF(G20=Q20,0.5,0))," ")</f>
        <v>1</v>
      </c>
      <c r="I20" s="14"/>
      <c r="J20" s="1"/>
      <c r="K20" s="110" t="s">
        <v>46</v>
      </c>
      <c r="L20" s="111"/>
      <c r="M20" s="15">
        <v>3</v>
      </c>
      <c r="N20" s="16">
        <v>148</v>
      </c>
      <c r="O20" s="73">
        <v>0</v>
      </c>
      <c r="P20" s="17">
        <v>0</v>
      </c>
      <c r="Q20" s="75">
        <f>IF(ISNUMBER(N20),SUM(N20:O20)," ")</f>
        <v>148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3</v>
      </c>
      <c r="G21" s="77">
        <f>IF(ISNUMBER(E21),SUM(D21:E21)," ")</f>
        <v>72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69</v>
      </c>
      <c r="P21" s="20">
        <v>2</v>
      </c>
      <c r="Q21" s="77">
        <f>IF(ISNUMBER(O21),SUM(N21:O21)," ")</f>
        <v>69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324</v>
      </c>
      <c r="E22" s="24">
        <f>IF(ISNUMBER(D18),SUM(E18:E21)," ")</f>
        <v>132</v>
      </c>
      <c r="F22" s="69">
        <f>IF(ISNUMBER(D18),SUM(F18:F21)," ")</f>
        <v>9</v>
      </c>
      <c r="G22" s="81">
        <f>IF(ISNUMBER(D18),SUM(G18:G21)," ")</f>
        <v>456</v>
      </c>
      <c r="H22" s="71">
        <f>IF(ISNUMBER(D18),SUM(H18:H21)," ")</f>
        <v>3</v>
      </c>
      <c r="I22" s="115"/>
      <c r="J22" s="1"/>
      <c r="K22" s="120">
        <v>5119</v>
      </c>
      <c r="L22" s="121"/>
      <c r="M22" s="22" t="s">
        <v>11</v>
      </c>
      <c r="N22" s="23">
        <f>IF(ISNUMBER(N18),SUM(N18:N21)," ")</f>
        <v>298</v>
      </c>
      <c r="O22" s="24">
        <f>IF(ISNUMBER(N18),SUM(O18:O21)," ")</f>
        <v>149</v>
      </c>
      <c r="P22" s="69">
        <f>IF(ISNUMBER(N18),SUM(P18:P21)," ")</f>
        <v>3</v>
      </c>
      <c r="Q22" s="81">
        <f>IF(ISNUMBER(N18),SUM(Q18:Q21)," ")</f>
        <v>447</v>
      </c>
      <c r="R22" s="71">
        <f>IF(ISNUMBER(N18),SUM(R18:R21)," ")</f>
        <v>1</v>
      </c>
      <c r="S22" s="115"/>
    </row>
    <row r="23" spans="1:19" ht="12.75" customHeight="1">
      <c r="A23" s="106" t="s">
        <v>59</v>
      </c>
      <c r="B23" s="107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0</v>
      </c>
      <c r="I23" s="14"/>
      <c r="J23" s="1"/>
      <c r="K23" s="106" t="s">
        <v>47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86</v>
      </c>
      <c r="F24" s="17">
        <v>1</v>
      </c>
      <c r="G24" s="75">
        <f>IF(ISNUMBER(E24),SUM(D24:E24)," ")</f>
        <v>86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67</v>
      </c>
      <c r="P24" s="17">
        <v>0</v>
      </c>
      <c r="Q24" s="75">
        <f>IF(ISNUMBER(O24),SUM(N24:O24)," ")</f>
        <v>67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60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48</v>
      </c>
      <c r="L25" s="111"/>
      <c r="M25" s="15">
        <v>3</v>
      </c>
      <c r="N25" s="16">
        <v>152</v>
      </c>
      <c r="O25" s="73">
        <v>0</v>
      </c>
      <c r="P25" s="17">
        <v>0</v>
      </c>
      <c r="Q25" s="75">
        <f>IF(ISNUMBER(N25),SUM(N25:O25)," ")</f>
        <v>152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1</v>
      </c>
      <c r="G26" s="77">
        <f>IF(ISNUMBER(E26),SUM(D26:E26)," ")</f>
        <v>62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99</v>
      </c>
      <c r="P26" s="20">
        <v>0</v>
      </c>
      <c r="Q26" s="77">
        <f>IF(ISNUMBER(O26),SUM(N26:O26)," ")</f>
        <v>99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17947</v>
      </c>
      <c r="B27" s="121"/>
      <c r="C27" s="22" t="s">
        <v>11</v>
      </c>
      <c r="D27" s="23">
        <f>IF(ISNUMBER(D23),SUM(D23:D26)," ")</f>
        <v>277</v>
      </c>
      <c r="E27" s="24">
        <f>IF(ISNUMBER(D23),SUM(E23:E26)," ")</f>
        <v>148</v>
      </c>
      <c r="F27" s="69">
        <f>IF(ISNUMBER(D23),SUM(F23:F26)," ")</f>
        <v>2</v>
      </c>
      <c r="G27" s="81">
        <f>IF(ISNUMBER(D23),SUM(G23:G26)," ")</f>
        <v>425</v>
      </c>
      <c r="H27" s="71">
        <f>IF(ISNUMBER(D23),SUM(H23:H26)," ")</f>
        <v>1</v>
      </c>
      <c r="I27" s="115"/>
      <c r="J27" s="1"/>
      <c r="K27" s="120">
        <v>19383</v>
      </c>
      <c r="L27" s="121"/>
      <c r="M27" s="22" t="s">
        <v>11</v>
      </c>
      <c r="N27" s="23">
        <f>IF(ISNUMBER(N23),SUM(N23:N26)," ")</f>
        <v>295</v>
      </c>
      <c r="O27" s="24">
        <f>IF(ISNUMBER(N23),SUM(O23:O26)," ")</f>
        <v>166</v>
      </c>
      <c r="P27" s="69">
        <f>IF(ISNUMBER(N23),SUM(P23:P26)," ")</f>
        <v>0</v>
      </c>
      <c r="Q27" s="81">
        <f>IF(ISNUMBER(N23),SUM(Q23:Q26)," ")</f>
        <v>461</v>
      </c>
      <c r="R27" s="71">
        <f>IF(ISNUMBER(N23),SUM(R23:R26)," ")</f>
        <v>3</v>
      </c>
      <c r="S27" s="115"/>
    </row>
    <row r="28" spans="1:19" ht="12.75" customHeight="1">
      <c r="A28" s="106" t="s">
        <v>61</v>
      </c>
      <c r="B28" s="107"/>
      <c r="C28" s="10">
        <v>1</v>
      </c>
      <c r="D28" s="11">
        <v>138</v>
      </c>
      <c r="E28" s="74">
        <v>0</v>
      </c>
      <c r="F28" s="12">
        <v>0</v>
      </c>
      <c r="G28" s="75">
        <f>IF(ISNUMBER(D28),SUM(D28:E28)," ")</f>
        <v>138</v>
      </c>
      <c r="H28" s="13">
        <f>IF(ISNUMBER(D28),IF(G28&gt;Q28,1,IF(G28=Q28,0.5,0))," ")</f>
        <v>1</v>
      </c>
      <c r="I28" s="14"/>
      <c r="J28" s="1"/>
      <c r="K28" s="106" t="s">
        <v>49</v>
      </c>
      <c r="L28" s="107"/>
      <c r="M28" s="10">
        <v>1</v>
      </c>
      <c r="N28" s="11">
        <v>136</v>
      </c>
      <c r="O28" s="74">
        <v>0</v>
      </c>
      <c r="P28" s="12">
        <v>0</v>
      </c>
      <c r="Q28" s="75">
        <f>IF(ISNUMBER(N28),SUM(N28:O28)," ")</f>
        <v>136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78</v>
      </c>
      <c r="F29" s="17">
        <v>2</v>
      </c>
      <c r="G29" s="75">
        <f>IF(ISNUMBER(E29),SUM(D29:E29)," ")</f>
        <v>78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2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1</v>
      </c>
      <c r="I30" s="14"/>
      <c r="J30" s="1"/>
      <c r="K30" s="110" t="s">
        <v>50</v>
      </c>
      <c r="L30" s="111"/>
      <c r="M30" s="15">
        <v>3</v>
      </c>
      <c r="N30" s="16">
        <v>138</v>
      </c>
      <c r="O30" s="73">
        <v>0</v>
      </c>
      <c r="P30" s="17">
        <v>0</v>
      </c>
      <c r="Q30" s="75">
        <f>IF(ISNUMBER(N30),SUM(N30:O30)," ")</f>
        <v>138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87</v>
      </c>
      <c r="F31" s="20">
        <v>0</v>
      </c>
      <c r="G31" s="77">
        <f>IF(ISNUMBER(E31),SUM(D31:E31)," ")</f>
        <v>87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5</v>
      </c>
      <c r="Q31" s="77">
        <f>IF(ISNUMBER(O31),SUM(N31:O31)," ")</f>
        <v>54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15671</v>
      </c>
      <c r="B32" s="121"/>
      <c r="C32" s="22" t="s">
        <v>11</v>
      </c>
      <c r="D32" s="23">
        <f>IF(ISNUMBER(D28),SUM(D28:D31)," ")</f>
        <v>281</v>
      </c>
      <c r="E32" s="24">
        <f>IF(ISNUMBER(D28),SUM(E28:E31)," ")</f>
        <v>165</v>
      </c>
      <c r="F32" s="69">
        <f>IF(ISNUMBER(D28),SUM(F28:F31)," ")</f>
        <v>2</v>
      </c>
      <c r="G32" s="81">
        <f>IF(ISNUMBER(D28),SUM(G28:G31)," ")</f>
        <v>446</v>
      </c>
      <c r="H32" s="71">
        <f>IF(ISNUMBER(D28),SUM(H28:H31)," ")</f>
        <v>4</v>
      </c>
      <c r="I32" s="115"/>
      <c r="J32" s="1"/>
      <c r="K32" s="120">
        <v>21791</v>
      </c>
      <c r="L32" s="121"/>
      <c r="M32" s="22" t="s">
        <v>11</v>
      </c>
      <c r="N32" s="23">
        <f>IF(ISNUMBER(N28),SUM(N28:N31)," ")</f>
        <v>274</v>
      </c>
      <c r="O32" s="24">
        <f>IF(ISNUMBER(N28),SUM(O28:O31)," ")</f>
        <v>107</v>
      </c>
      <c r="P32" s="69">
        <f>IF(ISNUMBER(N28),SUM(P28:P31)," ")</f>
        <v>7</v>
      </c>
      <c r="Q32" s="81">
        <f>IF(ISNUMBER(N28),SUM(Q28:Q31)," ")</f>
        <v>381</v>
      </c>
      <c r="R32" s="71">
        <f>IF(ISNUMBER(N28),SUM(R28:R31)," ")</f>
        <v>0</v>
      </c>
      <c r="S32" s="115"/>
    </row>
    <row r="33" spans="1:19" ht="12.75" customHeight="1">
      <c r="A33" s="106" t="s">
        <v>63</v>
      </c>
      <c r="B33" s="107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0</v>
      </c>
      <c r="I33" s="14"/>
      <c r="J33" s="1"/>
      <c r="K33" s="106" t="s">
        <v>51</v>
      </c>
      <c r="L33" s="107"/>
      <c r="M33" s="10">
        <v>1</v>
      </c>
      <c r="N33" s="11">
        <v>150</v>
      </c>
      <c r="O33" s="74">
        <v>0</v>
      </c>
      <c r="P33" s="12">
        <v>0</v>
      </c>
      <c r="Q33" s="75">
        <f>IF(ISNUMBER(N33),SUM(N33:O33)," ")</f>
        <v>150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52</v>
      </c>
      <c r="F34" s="17">
        <v>3</v>
      </c>
      <c r="G34" s="75">
        <f>IF(ISNUMBER(E34),SUM(D34:E34)," ")</f>
        <v>52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90</v>
      </c>
      <c r="P34" s="17">
        <v>2</v>
      </c>
      <c r="Q34" s="75">
        <f>IF(ISNUMBER(O34),SUM(N34:O34)," ")</f>
        <v>90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64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52</v>
      </c>
      <c r="L35" s="111"/>
      <c r="M35" s="15">
        <v>3</v>
      </c>
      <c r="N35" s="16">
        <v>133</v>
      </c>
      <c r="O35" s="73">
        <v>0</v>
      </c>
      <c r="P35" s="17">
        <v>0</v>
      </c>
      <c r="Q35" s="75">
        <f>IF(ISNUMBER(N35),SUM(N35:O35)," ")</f>
        <v>133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1</v>
      </c>
      <c r="G36" s="77">
        <f>IF(ISNUMBER(E36),SUM(D36:E36)," ")</f>
        <v>72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81</v>
      </c>
      <c r="P36" s="20">
        <v>1</v>
      </c>
      <c r="Q36" s="77">
        <f>IF(ISNUMBER(O36),SUM(N36:O36)," ")</f>
        <v>81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304</v>
      </c>
      <c r="E37" s="24">
        <f>IF(ISNUMBER(D33),SUM(E33:E36)," ")</f>
        <v>124</v>
      </c>
      <c r="F37" s="69">
        <f>IF(ISNUMBER(D33),SUM(F33:F36)," ")</f>
        <v>4</v>
      </c>
      <c r="G37" s="81">
        <f>IF(ISNUMBER(D33),SUM(G33:G36)," ")</f>
        <v>428</v>
      </c>
      <c r="H37" s="71">
        <f>IF(ISNUMBER(D33),SUM(H33:H36)," ")</f>
        <v>1</v>
      </c>
      <c r="I37" s="115"/>
      <c r="J37" s="1"/>
      <c r="K37" s="120">
        <v>16539</v>
      </c>
      <c r="L37" s="121"/>
      <c r="M37" s="22" t="s">
        <v>11</v>
      </c>
      <c r="N37" s="23">
        <f>IF(ISNUMBER(N33),SUM(N33:N36)," ")</f>
        <v>283</v>
      </c>
      <c r="O37" s="24">
        <f>IF(ISNUMBER(N33),SUM(O33:O36)," ")</f>
        <v>171</v>
      </c>
      <c r="P37" s="69">
        <f>IF(ISNUMBER(N33),SUM(P33:P36)," ")</f>
        <v>3</v>
      </c>
      <c r="Q37" s="81">
        <f>IF(ISNUMBER(N33),SUM(Q33:Q36)," ")</f>
        <v>454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1786</v>
      </c>
      <c r="E39" s="29">
        <f>IF(ISNUMBER($G39),SUM(E12,E17,E22,E27,E32,E37)," ")</f>
        <v>854</v>
      </c>
      <c r="F39" s="29">
        <f>IF(ISNUMBER($G39),SUM(F12,F17,F22,F27,F32,F37)," ")</f>
        <v>31</v>
      </c>
      <c r="G39" s="30">
        <f>IF(SUM($G$8:$G$37)+SUM($Q$8:$Q$37)&gt;0,SUM(G12,G17,G22,G27,G32,G37),"")</f>
        <v>2640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1742</v>
      </c>
      <c r="O39" s="29">
        <f>IF(ISNUMBER($G39),SUM(O12,O17,O22,O27,O32,O37),"")</f>
        <v>851</v>
      </c>
      <c r="P39" s="29">
        <f>IF(ISNUMBER($G39),SUM(P12,P17,P22,P27,P32,P37),"")</f>
        <v>31</v>
      </c>
      <c r="Q39" s="30">
        <f>IF(SUM($G$8:$G$37)+SUM($Q$8:$Q$37)&gt;0,SUM(Q12,Q17,Q22,Q27,Q32,Q37),"")</f>
        <v>2593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67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53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69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0.579861111111111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2015-11-07T13:18:03Z</dcterms:modified>
  <cp:category/>
  <cp:version/>
  <cp:contentType/>
  <cp:contentStatus/>
</cp:coreProperties>
</file>