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<sst xmlns="http://schemas.openxmlformats.org/spreadsheetml/2006/main" count="176" uniqueCount="76">
  <si>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</si>
  <si>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</si>
  <si>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</si>
  <si>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</si>
  <si>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</si>
  <si>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</si>
  <si>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</si>
  <si>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</si>
  <si>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</si>
  <si>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</si>
  <si>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</si>
  <si>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</si>
  <si>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</si>
  <si>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</si>
  <si>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</si>
  <si>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</si>
  <si>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</si>
  <si>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</si>
  <si>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</si>
  <si>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</si>
  <si>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</si>
  <si>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</si>
  <si>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</si>
  <si>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</si>
  <si>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</si>
  <si>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</si>
  <si>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</si>
  <si>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</si>
  <si>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</si>
  <si>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</si>
  <si>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</si>
  <si>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</si>
  <si>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</si>
  <si>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</si>
  <si>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</si>
  <si>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</si>
  <si>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</si>
  <si>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</si>
  <si>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</si>
  <si>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</si>
  <si>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</si>
  <si>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</si>
  <si>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</si>
  <si>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</si>
  <si>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Kuželky Holýšov B</t>
  </si>
  <si>
    <t xml:space="preserve">Vymyslický </t>
  </si>
  <si>
    <t>David</t>
  </si>
  <si>
    <t xml:space="preserve">Kotalová </t>
  </si>
  <si>
    <t>Eva</t>
  </si>
  <si>
    <t>Lehmann</t>
  </si>
  <si>
    <t>Bohuslav</t>
  </si>
  <si>
    <t>Pivoňka</t>
  </si>
  <si>
    <t>Jiří</t>
  </si>
  <si>
    <t xml:space="preserve">Kalous </t>
  </si>
  <si>
    <t>Pavel</t>
  </si>
  <si>
    <t>Vrba</t>
  </si>
  <si>
    <t>Petr</t>
  </si>
  <si>
    <t>Kubš</t>
  </si>
  <si>
    <t>Filip</t>
  </si>
  <si>
    <t>Lukeš</t>
  </si>
  <si>
    <t>Tomáš</t>
  </si>
  <si>
    <t>Janouch</t>
  </si>
  <si>
    <t>Jakub</t>
  </si>
  <si>
    <t>Hablovec</t>
  </si>
  <si>
    <t>Jaroslav</t>
  </si>
  <si>
    <t>Martínek</t>
  </si>
  <si>
    <t>Miroslav</t>
  </si>
  <si>
    <t>Vdovec</t>
  </si>
  <si>
    <t>Josef</t>
  </si>
  <si>
    <t>Lehmann Bohuslav</t>
  </si>
  <si>
    <t>P-0021</t>
  </si>
  <si>
    <t>Kalous Pavel</t>
  </si>
  <si>
    <t>Hablovec Jaroslav</t>
  </si>
  <si>
    <t>Jirka Bohumil</t>
  </si>
  <si>
    <t>Janouch Jakub</t>
  </si>
  <si>
    <t>24.09.2011  Lehmann Bohuslav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</si>
</sst>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7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26">
        <v>40810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148</v>
      </c>
      <c r="E8" s="2">
        <v>63</v>
      </c>
      <c r="F8" s="2">
        <v>3</v>
      </c>
      <c r="G8" s="17">
        <f>IF(AND(ISBLANK(D8),ISBLANK(E8),ISBLANK(N8),ISBLANK(O8)),"",D8+E8)</f>
        <v>211</v>
      </c>
      <c r="H8" s="40" t="s">
        <v>23</v>
      </c>
      <c r="I8" s="18"/>
      <c r="K8" s="104" t="s">
        <v>57</v>
      </c>
      <c r="L8" s="105"/>
      <c r="M8" s="16">
        <v>1</v>
      </c>
      <c r="N8" s="1">
        <v>151</v>
      </c>
      <c r="O8" s="2">
        <v>61</v>
      </c>
      <c r="P8" s="2">
        <v>2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137</v>
      </c>
      <c r="E9" s="4">
        <v>70</v>
      </c>
      <c r="F9" s="4">
        <v>5</v>
      </c>
      <c r="G9" s="20">
        <f>IF(AND(ISBLANK(D9),ISBLANK(E9),ISBLANK(N9),ISBLANK(O9)),"",D9+E9)</f>
        <v>207</v>
      </c>
      <c r="H9" s="41" t="s">
        <v>23</v>
      </c>
      <c r="I9" s="18"/>
      <c r="K9" s="106"/>
      <c r="L9" s="107"/>
      <c r="M9" s="19">
        <v>2</v>
      </c>
      <c r="N9" s="3">
        <v>141</v>
      </c>
      <c r="O9" s="4">
        <v>42</v>
      </c>
      <c r="P9" s="4">
        <v>7</v>
      </c>
      <c r="Q9" s="20">
        <f>IF(AND(ISBLANK(D9),ISBLANK(E9),ISBLANK(N9),ISBLANK(O9)),"",N9+O9)</f>
        <v>183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58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9082</v>
      </c>
      <c r="B12" s="113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418</v>
      </c>
      <c r="H12" s="42" t="s">
        <v>23</v>
      </c>
      <c r="I12" s="103"/>
      <c r="K12" s="112">
        <v>19612</v>
      </c>
      <c r="L12" s="113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395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133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187</v>
      </c>
      <c r="H13" s="40" t="s">
        <v>23</v>
      </c>
      <c r="I13" s="18"/>
      <c r="K13" s="104" t="s">
        <v>59</v>
      </c>
      <c r="L13" s="105"/>
      <c r="M13" s="16">
        <v>1</v>
      </c>
      <c r="N13" s="1">
        <v>163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235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155</v>
      </c>
      <c r="E14" s="4">
        <v>45</v>
      </c>
      <c r="F14" s="4">
        <v>6</v>
      </c>
      <c r="G14" s="20">
        <f t="shared" si="0"/>
        <v>200</v>
      </c>
      <c r="H14" s="41" t="s">
        <v>23</v>
      </c>
      <c r="I14" s="18"/>
      <c r="K14" s="106"/>
      <c r="L14" s="107"/>
      <c r="M14" s="19">
        <v>2</v>
      </c>
      <c r="N14" s="3">
        <v>142</v>
      </c>
      <c r="O14" s="4">
        <v>44</v>
      </c>
      <c r="P14" s="4">
        <v>6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60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4900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99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387</v>
      </c>
      <c r="H17" s="42" t="s">
        <v>23</v>
      </c>
      <c r="I17" s="103"/>
      <c r="K17" s="112">
        <v>13766</v>
      </c>
      <c r="L17" s="113"/>
      <c r="M17" s="25" t="s">
        <v>13</v>
      </c>
      <c r="N17" s="26">
        <f>IF(OR(ISNUMBER(Q13),ISNUMBER(Q14),ISNUMBER(Q15),ISNUMBER(Q16)),SUM(N13:N16),"")</f>
        <v>305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421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140</v>
      </c>
      <c r="E18" s="2">
        <v>53</v>
      </c>
      <c r="F18" s="2">
        <v>3</v>
      </c>
      <c r="G18" s="17">
        <f>IF(AND(ISBLANK(D18),ISBLANK(E18),ISBLANK(N18),ISBLANK(O18)),"",D18+E18)</f>
        <v>193</v>
      </c>
      <c r="H18" s="40" t="s">
        <v>23</v>
      </c>
      <c r="I18" s="18"/>
      <c r="K18" s="104" t="s">
        <v>61</v>
      </c>
      <c r="L18" s="105"/>
      <c r="M18" s="16">
        <v>1</v>
      </c>
      <c r="N18" s="1">
        <v>132</v>
      </c>
      <c r="O18" s="2">
        <v>52</v>
      </c>
      <c r="P18" s="2">
        <v>5</v>
      </c>
      <c r="Q18" s="17">
        <f>IF(AND(ISBLANK(D18),ISBLANK(E18),ISBLANK(N18),ISBLANK(O18)),"",N18+O18)</f>
        <v>184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134</v>
      </c>
      <c r="E19" s="4">
        <v>61</v>
      </c>
      <c r="F19" s="4">
        <v>4</v>
      </c>
      <c r="G19" s="20">
        <f t="shared" si="0"/>
        <v>195</v>
      </c>
      <c r="H19" s="41" t="s">
        <v>23</v>
      </c>
      <c r="I19" s="18"/>
      <c r="K19" s="106"/>
      <c r="L19" s="107"/>
      <c r="M19" s="19">
        <v>2</v>
      </c>
      <c r="N19" s="3">
        <v>151</v>
      </c>
      <c r="O19" s="4">
        <v>45</v>
      </c>
      <c r="P19" s="4">
        <v>5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2787</v>
      </c>
      <c r="B22" s="113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388</v>
      </c>
      <c r="H22" s="42" t="s">
        <v>23</v>
      </c>
      <c r="I22" s="103"/>
      <c r="K22" s="112">
        <v>20288</v>
      </c>
      <c r="L22" s="113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380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151</v>
      </c>
      <c r="E23" s="2">
        <v>54</v>
      </c>
      <c r="F23" s="2">
        <v>6</v>
      </c>
      <c r="G23" s="17">
        <f>IF(AND(ISBLANK(D23),ISBLANK(E23),ISBLANK(N23),ISBLANK(O23)),"",D23+E23)</f>
        <v>205</v>
      </c>
      <c r="H23" s="40" t="s">
        <v>23</v>
      </c>
      <c r="I23" s="18"/>
      <c r="K23" s="104" t="s">
        <v>63</v>
      </c>
      <c r="L23" s="105"/>
      <c r="M23" s="16">
        <v>1</v>
      </c>
      <c r="N23" s="1">
        <v>153</v>
      </c>
      <c r="O23" s="2">
        <v>71</v>
      </c>
      <c r="P23" s="2">
        <v>2</v>
      </c>
      <c r="Q23" s="17">
        <f>IF(AND(ISBLANK(D23),ISBLANK(E23),ISBLANK(N23),ISBLANK(O23)),"",N23+O23)</f>
        <v>224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137</v>
      </c>
      <c r="E24" s="4">
        <v>72</v>
      </c>
      <c r="F24" s="4">
        <v>4</v>
      </c>
      <c r="G24" s="20">
        <f t="shared" si="0"/>
        <v>209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53</v>
      </c>
      <c r="P24" s="4">
        <v>2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1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1</v>
      </c>
    </row>
    <row r="27" spans="1:19" ht="15.75" customHeight="1" thickBot="1">
      <c r="A27" s="112">
        <v>2785</v>
      </c>
      <c r="B27" s="113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126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414</v>
      </c>
      <c r="H27" s="42" t="s">
        <v>23</v>
      </c>
      <c r="I27" s="103"/>
      <c r="K27" s="112">
        <v>6083</v>
      </c>
      <c r="L27" s="113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414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140</v>
      </c>
      <c r="E28" s="2">
        <v>54</v>
      </c>
      <c r="F28" s="2">
        <v>3</v>
      </c>
      <c r="G28" s="17">
        <f>IF(AND(ISBLANK(D28),ISBLANK(E28),ISBLANK(N28),ISBLANK(O28)),"",D28+E28)</f>
        <v>194</v>
      </c>
      <c r="H28" s="40" t="s">
        <v>23</v>
      </c>
      <c r="I28" s="18"/>
      <c r="K28" s="104" t="s">
        <v>65</v>
      </c>
      <c r="L28" s="105"/>
      <c r="M28" s="16">
        <v>1</v>
      </c>
      <c r="N28" s="1">
        <v>148</v>
      </c>
      <c r="O28" s="2">
        <v>56</v>
      </c>
      <c r="P28" s="2">
        <v>2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141</v>
      </c>
      <c r="E29" s="4">
        <v>72</v>
      </c>
      <c r="F29" s="4">
        <v>1</v>
      </c>
      <c r="G29" s="20">
        <f t="shared" si="0"/>
        <v>213</v>
      </c>
      <c r="H29" s="41" t="s">
        <v>23</v>
      </c>
      <c r="I29" s="18"/>
      <c r="K29" s="106"/>
      <c r="L29" s="107"/>
      <c r="M29" s="19">
        <v>2</v>
      </c>
      <c r="N29" s="3">
        <v>148</v>
      </c>
      <c r="O29" s="4">
        <v>45</v>
      </c>
      <c r="P29" s="4">
        <v>6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66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13924</v>
      </c>
      <c r="B32" s="11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407</v>
      </c>
      <c r="H32" s="42" t="s">
        <v>23</v>
      </c>
      <c r="I32" s="103"/>
      <c r="K32" s="112">
        <v>21916</v>
      </c>
      <c r="L32" s="113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101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397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137</v>
      </c>
      <c r="E33" s="2">
        <v>72</v>
      </c>
      <c r="F33" s="2">
        <v>2</v>
      </c>
      <c r="G33" s="17">
        <f>IF(AND(ISBLANK(D33),ISBLANK(E33),ISBLANK(N33),ISBLANK(O33)),"",D33+E33)</f>
        <v>209</v>
      </c>
      <c r="H33" s="40" t="s">
        <v>23</v>
      </c>
      <c r="I33" s="18"/>
      <c r="K33" s="104" t="s">
        <v>67</v>
      </c>
      <c r="L33" s="105"/>
      <c r="M33" s="16">
        <v>1</v>
      </c>
      <c r="N33" s="1">
        <v>146</v>
      </c>
      <c r="O33" s="2">
        <v>59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156</v>
      </c>
      <c r="E34" s="4">
        <v>71</v>
      </c>
      <c r="F34" s="4">
        <v>2</v>
      </c>
      <c r="G34" s="20">
        <f t="shared" si="0"/>
        <v>227</v>
      </c>
      <c r="H34" s="41" t="s">
        <v>23</v>
      </c>
      <c r="I34" s="18"/>
      <c r="K34" s="106"/>
      <c r="L34" s="107"/>
      <c r="M34" s="19">
        <v>2</v>
      </c>
      <c r="N34" s="3">
        <v>137</v>
      </c>
      <c r="O34" s="4">
        <v>66</v>
      </c>
      <c r="P34" s="4">
        <v>2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16618</v>
      </c>
      <c r="B37" s="113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436</v>
      </c>
      <c r="H37" s="43" t="s">
        <v>23</v>
      </c>
      <c r="I37" s="103"/>
      <c r="K37" s="112">
        <v>13952</v>
      </c>
      <c r="L37" s="113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1709</v>
      </c>
      <c r="E39" s="33">
        <f>IF(OR(ISNUMBER(G12),ISNUMBER(G17),ISNUMBER(G22),ISNUMBER(G27),ISNUMBER(G32),ISNUMBER(G37)),SUM(E12,E17,E22,E27,E32,E37),"")</f>
        <v>741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1749</v>
      </c>
      <c r="O39" s="33">
        <f>IF(OR(ISNUMBER(Q12),ISNUMBER(Q17),ISNUMBER(Q22),ISNUMBER(Q27),ISNUMBER(Q32),ISNUMBER(Q37)),SUM(O12,O17,O22,O27,O32,O37),"")</f>
        <v>666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71</v>
      </c>
      <c r="D41" s="101"/>
      <c r="E41" s="101"/>
      <c r="G41" s="94" t="s">
        <v>16</v>
      </c>
      <c r="H41" s="94"/>
      <c r="I41" s="39">
        <f>IF(ISNUMBER(I39),SUM(I11,I16,I21,I26,I31,I36,I39),"")</f>
        <v>13</v>
      </c>
      <c r="K41" s="36"/>
      <c r="L41" s="46" t="s">
        <v>24</v>
      </c>
      <c r="M41" s="101" t="s">
        <v>72</v>
      </c>
      <c r="N41" s="101"/>
      <c r="O41" s="101"/>
      <c r="Q41" s="94" t="s">
        <v>16</v>
      </c>
      <c r="R41" s="94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/>
      <c r="D47" s="97"/>
      <c r="I47" s="9" t="s">
        <v>32</v>
      </c>
      <c r="J47" s="93">
        <v>6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>
        <v>51</v>
      </c>
      <c r="L57" s="89" t="s">
        <v>73</v>
      </c>
      <c r="M57" s="90"/>
      <c r="N57" s="74">
        <v>20566</v>
      </c>
      <c r="O57" s="89" t="s">
        <v>74</v>
      </c>
      <c r="P57" s="91"/>
      <c r="Q57" s="91"/>
      <c r="R57" s="90"/>
      <c r="S57" s="75">
        <v>20288</v>
      </c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28:L29"/>
    <mergeCell ref="K30:L31"/>
    <mergeCell ref="K32:L32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2011-09-24T17:16:18Z</cp:lastPrinted>
  <dcterms:created xsi:type="dcterms:W3CDTF">2003-07-01T14:03:06Z</dcterms:created>
  <dcterms:modified xsi:type="dcterms:W3CDTF">2011-09-24T17:16:26Z</dcterms:modified>
  <cp:category/>
  <cp:version/>
  <cp:contentType/>
  <cp:contentStatus/>
</cp:coreProperties>
</file>