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<sst xmlns="http://schemas.openxmlformats.org/spreadsheetml/2006/main" count="177" uniqueCount="75">
  <si>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</si>
  <si>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</si>
  <si>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</si>
  <si>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</si>
  <si>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</si>
  <si>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</si>
  <si>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</si>
  <si>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</si>
  <si>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</si>
  <si>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</si>
  <si>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</si>
  <si>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</si>
  <si>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</si>
  <si>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</si>
  <si>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</si>
  <si>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</si>
  <si>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</si>
  <si>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</si>
  <si>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</si>
  <si>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</si>
  <si>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</si>
  <si>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</si>
  <si>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</si>
  <si>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</si>
  <si>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</si>
  <si>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</si>
  <si>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</si>
  <si>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</si>
  <si>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</si>
  <si>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</si>
  <si>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</si>
  <si>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</si>
  <si>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</si>
  <si>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</si>
  <si>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</si>
  <si>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</si>
  <si>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</si>
  <si>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</si>
  <si>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</si>
  <si>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</si>
  <si>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</si>
  <si>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</si>
  <si>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</si>
  <si>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"B"</t>
  </si>
  <si>
    <t>Pavel Kalous</t>
  </si>
  <si>
    <t>Lehmann</t>
  </si>
  <si>
    <t>Bohuslav</t>
  </si>
  <si>
    <t>Rádl</t>
  </si>
  <si>
    <t>Jiří</t>
  </si>
  <si>
    <t>Kotalová</t>
  </si>
  <si>
    <t>Eva</t>
  </si>
  <si>
    <t>Pivoňka ml.</t>
  </si>
  <si>
    <t>Kalous</t>
  </si>
  <si>
    <t>Pavel</t>
  </si>
  <si>
    <t>Vrba</t>
  </si>
  <si>
    <t>Petr</t>
  </si>
  <si>
    <t>Václav</t>
  </si>
  <si>
    <t>nebylo</t>
  </si>
  <si>
    <t>nebyly</t>
  </si>
  <si>
    <t>II/0475</t>
  </si>
  <si>
    <t>Eva Kotalová</t>
  </si>
  <si>
    <t>13.11.2010 Eva Kotalová</t>
  </si>
  <si>
    <t>Václav Beránek</t>
  </si>
  <si>
    <t>SK Škoda VS Plzeň "B"</t>
  </si>
  <si>
    <t xml:space="preserve">Dix </t>
  </si>
  <si>
    <t>Tomáš</t>
  </si>
  <si>
    <t>Mlnářík</t>
  </si>
  <si>
    <t>Zdeněk</t>
  </si>
  <si>
    <t>Hamrle</t>
  </si>
  <si>
    <t>Vladimír</t>
  </si>
  <si>
    <t>Kupka</t>
  </si>
  <si>
    <t>Martin</t>
  </si>
  <si>
    <t>Beránek</t>
  </si>
  <si>
    <t>Jaroš</t>
  </si>
  <si>
    <t>Milan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</si>
</sst>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0">
      <selection activeCell="C41" sqref="C41:E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40495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63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4" t="s">
        <v>5</v>
      </c>
      <c r="B5" s="95"/>
      <c r="C5" s="91" t="s">
        <v>6</v>
      </c>
      <c r="D5" s="88" t="s">
        <v>7</v>
      </c>
      <c r="E5" s="89"/>
      <c r="F5" s="89"/>
      <c r="G5" s="90"/>
      <c r="H5" s="101" t="s">
        <v>8</v>
      </c>
      <c r="I5" s="102"/>
      <c r="K5" s="94" t="s">
        <v>5</v>
      </c>
      <c r="L5" s="95"/>
      <c r="M5" s="91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6" t="s">
        <v>9</v>
      </c>
      <c r="B6" s="97"/>
      <c r="C6" s="9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6" t="s">
        <v>9</v>
      </c>
      <c r="L6" s="97"/>
      <c r="M6" s="9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154</v>
      </c>
      <c r="E8" s="2">
        <v>70</v>
      </c>
      <c r="F8" s="2">
        <v>1</v>
      </c>
      <c r="G8" s="17">
        <f>IF(AND(ISBLANK(D8),ISBLANK(E8),ISBLANK(N8),ISBLANK(O8)),"",D8+E8)</f>
        <v>224</v>
      </c>
      <c r="H8" s="40" t="s">
        <v>23</v>
      </c>
      <c r="I8" s="18"/>
      <c r="K8" s="76" t="s">
        <v>64</v>
      </c>
      <c r="L8" s="77"/>
      <c r="M8" s="16">
        <v>1</v>
      </c>
      <c r="N8" s="1">
        <v>149</v>
      </c>
      <c r="O8" s="2">
        <v>44</v>
      </c>
      <c r="P8" s="2">
        <v>5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135</v>
      </c>
      <c r="E9" s="4">
        <v>72</v>
      </c>
      <c r="F9" s="4">
        <v>2</v>
      </c>
      <c r="G9" s="20">
        <f>IF(AND(ISBLANK(D9),ISBLANK(E9),ISBLANK(N9),ISBLANK(O9)),"",D9+E9)</f>
        <v>207</v>
      </c>
      <c r="H9" s="41" t="s">
        <v>23</v>
      </c>
      <c r="I9" s="18"/>
      <c r="K9" s="78"/>
      <c r="L9" s="79"/>
      <c r="M9" s="19">
        <v>2</v>
      </c>
      <c r="N9" s="3">
        <v>155</v>
      </c>
      <c r="O9" s="4">
        <v>79</v>
      </c>
      <c r="P9" s="4">
        <v>2</v>
      </c>
      <c r="Q9" s="20">
        <f>IF(AND(ISBLANK(D9),ISBLANK(E9),ISBLANK(N9),ISBLANK(O9)),"",N9+O9)</f>
        <v>234</v>
      </c>
      <c r="R9" s="41" t="s">
        <v>23</v>
      </c>
      <c r="S9" s="18"/>
    </row>
    <row r="10" spans="1:19" ht="12.75" customHeight="1" thickBot="1">
      <c r="A10" s="82" t="s">
        <v>48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431</v>
      </c>
      <c r="H12" s="42" t="s">
        <v>23</v>
      </c>
      <c r="I12" s="81"/>
      <c r="K12" s="86">
        <v>13676</v>
      </c>
      <c r="L12" s="87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427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150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76" t="s">
        <v>66</v>
      </c>
      <c r="L13" s="77"/>
      <c r="M13" s="16">
        <v>1</v>
      </c>
      <c r="N13" s="1">
        <v>140</v>
      </c>
      <c r="O13" s="2">
        <v>81</v>
      </c>
      <c r="P13" s="2">
        <v>1</v>
      </c>
      <c r="Q13" s="17">
        <f aca="true" t="shared" si="1" ref="Q13:Q36">IF(AND(ISBLANK(D13),ISBLANK(E13),ISBLANK(N13),ISBLANK(O13)),"",N13+O13)</f>
        <v>221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144</v>
      </c>
      <c r="E14" s="4">
        <v>70</v>
      </c>
      <c r="F14" s="4">
        <v>3</v>
      </c>
      <c r="G14" s="20">
        <f t="shared" si="0"/>
        <v>214</v>
      </c>
      <c r="H14" s="41" t="s">
        <v>23</v>
      </c>
      <c r="I14" s="18"/>
      <c r="K14" s="78"/>
      <c r="L14" s="79"/>
      <c r="M14" s="19">
        <v>2</v>
      </c>
      <c r="N14" s="3">
        <v>140</v>
      </c>
      <c r="O14" s="4">
        <v>65</v>
      </c>
      <c r="P14" s="4">
        <v>1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2787</v>
      </c>
      <c r="B17" s="87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435</v>
      </c>
      <c r="H17" s="42" t="s">
        <v>23</v>
      </c>
      <c r="I17" s="81"/>
      <c r="K17" s="86">
        <v>2771</v>
      </c>
      <c r="L17" s="8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146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426</v>
      </c>
      <c r="R17" s="42" t="s">
        <v>23</v>
      </c>
      <c r="S17" s="81"/>
    </row>
    <row r="18" spans="1:19" ht="12.75" customHeight="1">
      <c r="A18" s="76" t="s">
        <v>49</v>
      </c>
      <c r="B18" s="77"/>
      <c r="C18" s="16">
        <v>1</v>
      </c>
      <c r="D18" s="1">
        <v>151</v>
      </c>
      <c r="E18" s="2">
        <v>63</v>
      </c>
      <c r="F18" s="2">
        <v>4</v>
      </c>
      <c r="G18" s="17">
        <f>IF(AND(ISBLANK(D18),ISBLANK(E18),ISBLANK(N18),ISBLANK(O18)),"",D18+E18)</f>
        <v>214</v>
      </c>
      <c r="H18" s="40" t="s">
        <v>23</v>
      </c>
      <c r="I18" s="18"/>
      <c r="K18" s="76" t="s">
        <v>68</v>
      </c>
      <c r="L18" s="77"/>
      <c r="M18" s="16">
        <v>1</v>
      </c>
      <c r="N18" s="1">
        <v>135</v>
      </c>
      <c r="O18" s="2">
        <v>88</v>
      </c>
      <c r="P18" s="2">
        <v>1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155</v>
      </c>
      <c r="E19" s="4">
        <v>63</v>
      </c>
      <c r="F19" s="4">
        <v>2</v>
      </c>
      <c r="G19" s="20">
        <f t="shared" si="0"/>
        <v>218</v>
      </c>
      <c r="H19" s="41" t="s">
        <v>23</v>
      </c>
      <c r="I19" s="18"/>
      <c r="K19" s="78"/>
      <c r="L19" s="79"/>
      <c r="M19" s="19">
        <v>2</v>
      </c>
      <c r="N19" s="3">
        <v>155</v>
      </c>
      <c r="O19" s="4">
        <v>63</v>
      </c>
      <c r="P19" s="4">
        <v>4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82" t="s">
        <v>50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4900</v>
      </c>
      <c r="B22" s="87"/>
      <c r="C22" s="25" t="s">
        <v>13</v>
      </c>
      <c r="D22" s="26">
        <f>IF(OR(ISNUMBER(G18),ISNUMBER(G19),ISNUMBER(G20),ISNUMBER(G21)),SUM(D18:D21),"")</f>
        <v>306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432</v>
      </c>
      <c r="H22" s="42" t="s">
        <v>23</v>
      </c>
      <c r="I22" s="81"/>
      <c r="K22" s="86">
        <v>1972</v>
      </c>
      <c r="L22" s="8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441</v>
      </c>
      <c r="R22" s="42" t="s">
        <v>23</v>
      </c>
      <c r="S22" s="81"/>
    </row>
    <row r="23" spans="1:19" ht="12.75" customHeight="1">
      <c r="A23" s="76" t="s">
        <v>51</v>
      </c>
      <c r="B23" s="77"/>
      <c r="C23" s="16">
        <v>1</v>
      </c>
      <c r="D23" s="1">
        <v>125</v>
      </c>
      <c r="E23" s="2">
        <v>62</v>
      </c>
      <c r="F23" s="2">
        <v>3</v>
      </c>
      <c r="G23" s="17">
        <f>IF(AND(ISBLANK(D23),ISBLANK(E23),ISBLANK(N23),ISBLANK(O23)),"",D23+E23)</f>
        <v>187</v>
      </c>
      <c r="H23" s="40" t="s">
        <v>23</v>
      </c>
      <c r="I23" s="18"/>
      <c r="K23" s="76" t="s">
        <v>70</v>
      </c>
      <c r="L23" s="77"/>
      <c r="M23" s="16">
        <v>1</v>
      </c>
      <c r="N23" s="1">
        <v>155</v>
      </c>
      <c r="O23" s="2">
        <v>71</v>
      </c>
      <c r="P23" s="2">
        <v>3</v>
      </c>
      <c r="Q23" s="17">
        <f>IF(AND(ISBLANK(D23),ISBLANK(E23),ISBLANK(N23),ISBLANK(O23)),"",N23+O23)</f>
        <v>226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147</v>
      </c>
      <c r="E24" s="4">
        <v>54</v>
      </c>
      <c r="F24" s="4">
        <v>3</v>
      </c>
      <c r="G24" s="20">
        <f t="shared" si="0"/>
        <v>201</v>
      </c>
      <c r="H24" s="41" t="s">
        <v>23</v>
      </c>
      <c r="I24" s="18"/>
      <c r="K24" s="78"/>
      <c r="L24" s="79"/>
      <c r="M24" s="19">
        <v>2</v>
      </c>
      <c r="N24" s="3">
        <v>131</v>
      </c>
      <c r="O24" s="4">
        <v>87</v>
      </c>
      <c r="P24" s="4">
        <v>0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82" t="s">
        <v>48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2785</v>
      </c>
      <c r="B27" s="87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388</v>
      </c>
      <c r="H27" s="42" t="s">
        <v>23</v>
      </c>
      <c r="I27" s="81"/>
      <c r="K27" s="86">
        <v>13569</v>
      </c>
      <c r="L27" s="8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158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444</v>
      </c>
      <c r="R27" s="42" t="s">
        <v>23</v>
      </c>
      <c r="S27" s="81"/>
    </row>
    <row r="28" spans="1:19" ht="12.75" customHeight="1">
      <c r="A28" s="76" t="s">
        <v>52</v>
      </c>
      <c r="B28" s="77"/>
      <c r="C28" s="16">
        <v>1</v>
      </c>
      <c r="D28" s="1">
        <v>155</v>
      </c>
      <c r="E28" s="2">
        <v>69</v>
      </c>
      <c r="F28" s="2">
        <v>3</v>
      </c>
      <c r="G28" s="17">
        <f>IF(AND(ISBLANK(D28),ISBLANK(E28),ISBLANK(N28),ISBLANK(O28)),"",D28+E28)</f>
        <v>224</v>
      </c>
      <c r="H28" s="40" t="s">
        <v>23</v>
      </c>
      <c r="I28" s="18"/>
      <c r="K28" s="76" t="s">
        <v>72</v>
      </c>
      <c r="L28" s="77"/>
      <c r="M28" s="16">
        <v>1</v>
      </c>
      <c r="N28" s="1">
        <v>141</v>
      </c>
      <c r="O28" s="2">
        <v>62</v>
      </c>
      <c r="P28" s="2">
        <v>2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147</v>
      </c>
      <c r="E29" s="4">
        <v>54</v>
      </c>
      <c r="F29" s="4">
        <v>3</v>
      </c>
      <c r="G29" s="20">
        <f t="shared" si="0"/>
        <v>201</v>
      </c>
      <c r="H29" s="41" t="s">
        <v>23</v>
      </c>
      <c r="I29" s="18"/>
      <c r="K29" s="78"/>
      <c r="L29" s="79"/>
      <c r="M29" s="19">
        <v>2</v>
      </c>
      <c r="N29" s="3">
        <v>153</v>
      </c>
      <c r="O29" s="4">
        <v>61</v>
      </c>
      <c r="P29" s="4">
        <v>6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82" t="s">
        <v>53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56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13924</v>
      </c>
      <c r="B32" s="87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425</v>
      </c>
      <c r="H32" s="42" t="s">
        <v>23</v>
      </c>
      <c r="I32" s="81"/>
      <c r="K32" s="86">
        <v>1971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417</v>
      </c>
      <c r="R32" s="42" t="s">
        <v>23</v>
      </c>
      <c r="S32" s="81"/>
    </row>
    <row r="33" spans="1:19" ht="12.75" customHeight="1">
      <c r="A33" s="76" t="s">
        <v>54</v>
      </c>
      <c r="B33" s="77"/>
      <c r="C33" s="16">
        <v>1</v>
      </c>
      <c r="D33" s="1">
        <v>141</v>
      </c>
      <c r="E33" s="2">
        <v>70</v>
      </c>
      <c r="F33" s="2">
        <v>4</v>
      </c>
      <c r="G33" s="17">
        <f>IF(AND(ISBLANK(D33),ISBLANK(E33),ISBLANK(N33),ISBLANK(O33)),"",D33+E33)</f>
        <v>211</v>
      </c>
      <c r="H33" s="40" t="s">
        <v>23</v>
      </c>
      <c r="I33" s="18"/>
      <c r="K33" s="76" t="s">
        <v>73</v>
      </c>
      <c r="L33" s="77"/>
      <c r="M33" s="16">
        <v>1</v>
      </c>
      <c r="N33" s="1">
        <v>137</v>
      </c>
      <c r="O33" s="2">
        <v>68</v>
      </c>
      <c r="P33" s="2">
        <v>0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155</v>
      </c>
      <c r="E34" s="4">
        <v>54</v>
      </c>
      <c r="F34" s="4">
        <v>3</v>
      </c>
      <c r="G34" s="20">
        <f t="shared" si="0"/>
        <v>209</v>
      </c>
      <c r="H34" s="41" t="s">
        <v>23</v>
      </c>
      <c r="I34" s="18"/>
      <c r="K34" s="78"/>
      <c r="L34" s="79"/>
      <c r="M34" s="19">
        <v>2</v>
      </c>
      <c r="N34" s="3">
        <v>146</v>
      </c>
      <c r="O34" s="4">
        <v>78</v>
      </c>
      <c r="P34" s="4">
        <v>1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82" t="s">
        <v>55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16618</v>
      </c>
      <c r="B37" s="87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420</v>
      </c>
      <c r="H37" s="43" t="s">
        <v>23</v>
      </c>
      <c r="I37" s="81"/>
      <c r="K37" s="86">
        <v>1973</v>
      </c>
      <c r="L37" s="87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146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429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1759</v>
      </c>
      <c r="E39" s="33">
        <f>IF(OR(ISNUMBER(G12),ISNUMBER(G17),ISNUMBER(G22),ISNUMBER(G27),ISNUMBER(G32),ISNUMBER(G37)),SUM(E12,E17,E22,E27,E32,E37),"")</f>
        <v>772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847</v>
      </c>
      <c r="P39" s="33">
        <f>IF(OR(ISNUMBER(Q12),ISNUMBER(Q17),ISNUMBER(Q22),ISNUMBER(Q27),ISNUMBER(Q32),ISNUMBER(Q37)),SUM(P12,P17,P22,P27,P32,P37),"")</f>
        <v>26</v>
      </c>
      <c r="Q39" s="34">
        <f>IF(OR(ISNUMBER(Q12),ISNUMBER(Q17),ISNUMBER(Q22),ISNUMBER(Q27),ISNUMBER(Q32),ISNUMBER(Q37)),SUM(Q12,Q17,Q22,Q27,Q32,Q37),"")</f>
        <v>2584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62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57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kuzelky</cp:lastModifiedBy>
  <cp:lastPrinted>2010-11-13T12:35:31Z</cp:lastPrinted>
  <dcterms:created xsi:type="dcterms:W3CDTF">2003-07-01T14:03:06Z</dcterms:created>
  <dcterms:modified xsi:type="dcterms:W3CDTF">2010-11-13T12:40:15Z</dcterms:modified>
  <cp:category/>
  <cp:version/>
  <cp:contentType/>
  <cp:contentStatus/>
</cp:coreProperties>
</file>