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<sst xmlns="http://schemas.openxmlformats.org/spreadsheetml/2006/main" count="174" uniqueCount="73">
  <si>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</si>
  <si>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</si>
  <si>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</si>
  <si>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</si>
  <si>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</si>
  <si>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</si>
  <si>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</si>
  <si>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</si>
  <si>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</si>
  <si>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</si>
  <si>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</si>
  <si>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</si>
  <si>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</si>
  <si>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</si>
  <si>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</si>
  <si>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</si>
  <si>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</si>
  <si>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</si>
  <si>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</si>
  <si>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</si>
  <si>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</si>
  <si>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</si>
  <si>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</si>
  <si>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</si>
  <si>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</si>
  <si>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</si>
  <si>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</si>
  <si>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</si>
  <si>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</si>
  <si>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</si>
  <si>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</si>
  <si>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</si>
  <si>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</si>
  <si>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</si>
  <si>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</si>
  <si>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</si>
  <si>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</si>
  <si>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</si>
  <si>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</si>
  <si>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</si>
  <si>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</si>
  <si>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</si>
  <si>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</si>
  <si>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Lehmann</t>
  </si>
  <si>
    <t>Bohuslav</t>
  </si>
  <si>
    <t>Toupal</t>
  </si>
  <si>
    <t>Václav</t>
  </si>
  <si>
    <t>Kalous</t>
  </si>
  <si>
    <t>Pavel</t>
  </si>
  <si>
    <t>Kotalová</t>
  </si>
  <si>
    <t>Eva</t>
  </si>
  <si>
    <t>Vrba</t>
  </si>
  <si>
    <t>Petr</t>
  </si>
  <si>
    <t>Pivoňka</t>
  </si>
  <si>
    <t>Jiří</t>
  </si>
  <si>
    <t>Lehmann Bohuslav</t>
  </si>
  <si>
    <t>Beránek Václav</t>
  </si>
  <si>
    <t>Dix</t>
  </si>
  <si>
    <t>Tomáš</t>
  </si>
  <si>
    <t>Majner</t>
  </si>
  <si>
    <t>Karel</t>
  </si>
  <si>
    <t>Kupka</t>
  </si>
  <si>
    <t>Martin</t>
  </si>
  <si>
    <t>Beránek</t>
  </si>
  <si>
    <t>Mlnařík</t>
  </si>
  <si>
    <t>Zdeněk</t>
  </si>
  <si>
    <t>Vicher</t>
  </si>
  <si>
    <t>Milan</t>
  </si>
  <si>
    <t>Kotalová Eva</t>
  </si>
  <si>
    <t>13.2.2010 Kotalová Eva</t>
  </si>
  <si>
    <t>TJ Havlovice "C"</t>
  </si>
  <si>
    <t>SK Škoda Plzeň "B"</t>
  </si>
  <si>
    <t>ll/0475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</si>
</sst>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5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40222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70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71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43</v>
      </c>
      <c r="B8" s="83"/>
      <c r="C8" s="16">
        <v>1</v>
      </c>
      <c r="D8" s="1">
        <v>128</v>
      </c>
      <c r="E8" s="2">
        <v>62</v>
      </c>
      <c r="F8" s="2">
        <v>1</v>
      </c>
      <c r="G8" s="17">
        <f>IF(AND(ISBLANK(D8),ISBLANK(E8),ISBLANK(N8),ISBLANK(O8)),"",D8+E8)</f>
        <v>190</v>
      </c>
      <c r="H8" s="40" t="s">
        <v>23</v>
      </c>
      <c r="I8" s="18"/>
      <c r="K8" s="82" t="s">
        <v>57</v>
      </c>
      <c r="L8" s="83"/>
      <c r="M8" s="16">
        <v>1</v>
      </c>
      <c r="N8" s="1">
        <v>148</v>
      </c>
      <c r="O8" s="2">
        <v>70</v>
      </c>
      <c r="P8" s="2">
        <v>0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63</v>
      </c>
      <c r="F9" s="4">
        <v>3</v>
      </c>
      <c r="G9" s="20">
        <f>IF(AND(ISBLANK(D9),ISBLANK(E9),ISBLANK(N9),ISBLANK(O9)),"",D9+E9)</f>
        <v>211</v>
      </c>
      <c r="H9" s="41" t="s">
        <v>23</v>
      </c>
      <c r="I9" s="18"/>
      <c r="K9" s="84"/>
      <c r="L9" s="85"/>
      <c r="M9" s="19">
        <v>2</v>
      </c>
      <c r="N9" s="3">
        <v>140</v>
      </c>
      <c r="O9" s="4">
        <v>63</v>
      </c>
      <c r="P9" s="4">
        <v>3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76" t="s">
        <v>44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0">
        <v>2787</v>
      </c>
      <c r="B12" s="81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401</v>
      </c>
      <c r="H12" s="42" t="s">
        <v>23</v>
      </c>
      <c r="I12" s="87"/>
      <c r="K12" s="80">
        <v>13676</v>
      </c>
      <c r="L12" s="81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421</v>
      </c>
      <c r="R12" s="42" t="s">
        <v>23</v>
      </c>
      <c r="S12" s="87"/>
    </row>
    <row r="13" spans="1:19" ht="12.75" customHeight="1">
      <c r="A13" s="82" t="s">
        <v>45</v>
      </c>
      <c r="B13" s="83"/>
      <c r="C13" s="16">
        <v>1</v>
      </c>
      <c r="D13" s="1">
        <v>163</v>
      </c>
      <c r="E13" s="2">
        <v>54</v>
      </c>
      <c r="F13" s="2">
        <v>2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59</v>
      </c>
      <c r="L13" s="83"/>
      <c r="M13" s="16">
        <v>1</v>
      </c>
      <c r="N13" s="1">
        <v>162</v>
      </c>
      <c r="O13" s="2">
        <v>53</v>
      </c>
      <c r="P13" s="2">
        <v>9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63</v>
      </c>
      <c r="F14" s="4">
        <v>3</v>
      </c>
      <c r="G14" s="20">
        <f t="shared" si="0"/>
        <v>202</v>
      </c>
      <c r="H14" s="41" t="s">
        <v>23</v>
      </c>
      <c r="I14" s="18"/>
      <c r="K14" s="84"/>
      <c r="L14" s="85"/>
      <c r="M14" s="19">
        <v>2</v>
      </c>
      <c r="N14" s="3">
        <v>139</v>
      </c>
      <c r="O14" s="4">
        <v>58</v>
      </c>
      <c r="P14" s="4">
        <v>3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0">
        <v>5819</v>
      </c>
      <c r="B17" s="81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117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419</v>
      </c>
      <c r="H17" s="42" t="s">
        <v>23</v>
      </c>
      <c r="I17" s="87"/>
      <c r="K17" s="80">
        <v>19619</v>
      </c>
      <c r="L17" s="81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111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412</v>
      </c>
      <c r="R17" s="42" t="s">
        <v>23</v>
      </c>
      <c r="S17" s="87"/>
    </row>
    <row r="18" spans="1:19" ht="12.75" customHeight="1">
      <c r="A18" s="82" t="s">
        <v>47</v>
      </c>
      <c r="B18" s="83"/>
      <c r="C18" s="16">
        <v>1</v>
      </c>
      <c r="D18" s="1">
        <v>126</v>
      </c>
      <c r="E18" s="2">
        <v>69</v>
      </c>
      <c r="F18" s="2">
        <v>1</v>
      </c>
      <c r="G18" s="17">
        <f>IF(AND(ISBLANK(D18),ISBLANK(E18),ISBLANK(N18),ISBLANK(O18)),"",D18+E18)</f>
        <v>195</v>
      </c>
      <c r="H18" s="40" t="s">
        <v>23</v>
      </c>
      <c r="I18" s="18"/>
      <c r="K18" s="82" t="s">
        <v>61</v>
      </c>
      <c r="L18" s="83"/>
      <c r="M18" s="16">
        <v>1</v>
      </c>
      <c r="N18" s="1">
        <v>135</v>
      </c>
      <c r="O18" s="2">
        <v>60</v>
      </c>
      <c r="P18" s="2">
        <v>6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151</v>
      </c>
      <c r="E19" s="4">
        <v>63</v>
      </c>
      <c r="F19" s="4">
        <v>2</v>
      </c>
      <c r="G19" s="20">
        <f t="shared" si="0"/>
        <v>214</v>
      </c>
      <c r="H19" s="41" t="s">
        <v>23</v>
      </c>
      <c r="I19" s="18"/>
      <c r="K19" s="84"/>
      <c r="L19" s="85"/>
      <c r="M19" s="19">
        <v>2</v>
      </c>
      <c r="N19" s="3">
        <v>144</v>
      </c>
      <c r="O19" s="4">
        <v>61</v>
      </c>
      <c r="P19" s="4">
        <v>3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13924</v>
      </c>
      <c r="B22" s="81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409</v>
      </c>
      <c r="H22" s="42" t="s">
        <v>23</v>
      </c>
      <c r="I22" s="87"/>
      <c r="K22" s="80">
        <v>13569</v>
      </c>
      <c r="L22" s="81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121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400</v>
      </c>
      <c r="R22" s="42" t="s">
        <v>23</v>
      </c>
      <c r="S22" s="87"/>
    </row>
    <row r="23" spans="1:19" ht="12.75" customHeight="1">
      <c r="A23" s="82" t="s">
        <v>49</v>
      </c>
      <c r="B23" s="83"/>
      <c r="C23" s="16">
        <v>1</v>
      </c>
      <c r="D23" s="1">
        <v>151</v>
      </c>
      <c r="E23" s="2">
        <v>62</v>
      </c>
      <c r="F23" s="2">
        <v>4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63</v>
      </c>
      <c r="L23" s="83"/>
      <c r="M23" s="16">
        <v>1</v>
      </c>
      <c r="N23" s="1">
        <v>134</v>
      </c>
      <c r="O23" s="2">
        <v>62</v>
      </c>
      <c r="P23" s="2">
        <v>1</v>
      </c>
      <c r="Q23" s="17">
        <f>IF(AND(ISBLANK(D23),ISBLANK(E23),ISBLANK(N23),ISBLANK(O23)),"",N23+O23)</f>
        <v>196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151</v>
      </c>
      <c r="E24" s="4">
        <v>53</v>
      </c>
      <c r="F24" s="4">
        <v>5</v>
      </c>
      <c r="G24" s="20">
        <f t="shared" si="0"/>
        <v>204</v>
      </c>
      <c r="H24" s="41" t="s">
        <v>23</v>
      </c>
      <c r="I24" s="18"/>
      <c r="K24" s="84"/>
      <c r="L24" s="85"/>
      <c r="M24" s="19">
        <v>2</v>
      </c>
      <c r="N24" s="3">
        <v>149</v>
      </c>
      <c r="O24" s="4">
        <v>63</v>
      </c>
      <c r="P24" s="4">
        <v>4</v>
      </c>
      <c r="Q24" s="20">
        <f t="shared" si="1"/>
        <v>212</v>
      </c>
      <c r="R24" s="41" t="s">
        <v>23</v>
      </c>
      <c r="S24" s="18"/>
    </row>
    <row r="25" spans="1:19" ht="12.75" customHeight="1" thickBot="1">
      <c r="A25" s="76" t="s">
        <v>50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0">
        <v>4900</v>
      </c>
      <c r="B27" s="81"/>
      <c r="C27" s="25" t="s">
        <v>13</v>
      </c>
      <c r="D27" s="26">
        <f>IF(OR(ISNUMBER(G23),ISNUMBER(G24),ISNUMBER(G25),ISNUMBER(G26)),SUM(D23:D26),"")</f>
        <v>302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417</v>
      </c>
      <c r="H27" s="42" t="s">
        <v>23</v>
      </c>
      <c r="I27" s="87"/>
      <c r="K27" s="80">
        <v>1971</v>
      </c>
      <c r="L27" s="81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408</v>
      </c>
      <c r="R27" s="42" t="s">
        <v>23</v>
      </c>
      <c r="S27" s="87"/>
    </row>
    <row r="28" spans="1:19" ht="12.75" customHeight="1">
      <c r="A28" s="82" t="s">
        <v>51</v>
      </c>
      <c r="B28" s="83"/>
      <c r="C28" s="16">
        <v>1</v>
      </c>
      <c r="D28" s="1">
        <v>146</v>
      </c>
      <c r="E28" s="2">
        <v>66</v>
      </c>
      <c r="F28" s="2">
        <v>1</v>
      </c>
      <c r="G28" s="17">
        <f>IF(AND(ISBLANK(D28),ISBLANK(E28),ISBLANK(N28),ISBLANK(O28)),"",D28+E28)</f>
        <v>212</v>
      </c>
      <c r="H28" s="40" t="s">
        <v>23</v>
      </c>
      <c r="I28" s="18"/>
      <c r="K28" s="82" t="s">
        <v>64</v>
      </c>
      <c r="L28" s="83"/>
      <c r="M28" s="16">
        <v>1</v>
      </c>
      <c r="N28" s="1">
        <v>138</v>
      </c>
      <c r="O28" s="2">
        <v>70</v>
      </c>
      <c r="P28" s="2">
        <v>1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153</v>
      </c>
      <c r="E29" s="4">
        <v>81</v>
      </c>
      <c r="F29" s="4">
        <v>5</v>
      </c>
      <c r="G29" s="20">
        <f t="shared" si="0"/>
        <v>234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71</v>
      </c>
      <c r="P29" s="4">
        <v>1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52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0">
        <v>16618</v>
      </c>
      <c r="B32" s="81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147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446</v>
      </c>
      <c r="H32" s="42" t="s">
        <v>23</v>
      </c>
      <c r="I32" s="87"/>
      <c r="K32" s="80">
        <v>2771</v>
      </c>
      <c r="L32" s="81"/>
      <c r="M32" s="25" t="s">
        <v>13</v>
      </c>
      <c r="N32" s="26">
        <f>IF(OR(ISNUMBER(Q28),ISNUMBER(Q29),ISNUMBER(Q30),ISNUMBER(Q31)),SUM(N28:N31),"")</f>
        <v>274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415</v>
      </c>
      <c r="R32" s="42" t="s">
        <v>23</v>
      </c>
      <c r="S32" s="87"/>
    </row>
    <row r="33" spans="1:19" ht="12.75" customHeight="1">
      <c r="A33" s="82" t="s">
        <v>53</v>
      </c>
      <c r="B33" s="83"/>
      <c r="C33" s="16">
        <v>1</v>
      </c>
      <c r="D33" s="1">
        <v>135</v>
      </c>
      <c r="E33" s="2">
        <v>27</v>
      </c>
      <c r="F33" s="2">
        <v>10</v>
      </c>
      <c r="G33" s="17">
        <f>IF(AND(ISBLANK(D33),ISBLANK(E33),ISBLANK(N33),ISBLANK(O33)),"",D33+E33)</f>
        <v>162</v>
      </c>
      <c r="H33" s="40" t="s">
        <v>23</v>
      </c>
      <c r="I33" s="18"/>
      <c r="K33" s="82" t="s">
        <v>66</v>
      </c>
      <c r="L33" s="83"/>
      <c r="M33" s="16">
        <v>1</v>
      </c>
      <c r="N33" s="1">
        <v>136</v>
      </c>
      <c r="O33" s="2">
        <v>63</v>
      </c>
      <c r="P33" s="2">
        <v>2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35</v>
      </c>
      <c r="F34" s="4">
        <v>8</v>
      </c>
      <c r="G34" s="20">
        <f t="shared" si="0"/>
        <v>177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69</v>
      </c>
      <c r="P34" s="4">
        <v>6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2</v>
      </c>
    </row>
    <row r="37" spans="1:19" ht="15.75" customHeight="1" thickBot="1">
      <c r="A37" s="80">
        <v>2785</v>
      </c>
      <c r="B37" s="81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62</v>
      </c>
      <c r="F37" s="27">
        <f>IF(OR(ISNUMBER(G33),ISNUMBER(G34),ISNUMBER(G35),ISNUMBER(G36)),SUM(F33:F36),"")</f>
        <v>18</v>
      </c>
      <c r="G37" s="28">
        <f>IF(OR(ISNUMBER(G33),ISNUMBER(G34),ISNUMBER(G35),ISNUMBER(G36)),SUM(G33:G36),"")</f>
        <v>339</v>
      </c>
      <c r="H37" s="43" t="s">
        <v>23</v>
      </c>
      <c r="I37" s="87"/>
      <c r="K37" s="80">
        <v>15988</v>
      </c>
      <c r="L37" s="81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698</v>
      </c>
      <c r="F39" s="33">
        <f>IF(OR(ISNUMBER(G12),ISNUMBER(G17),ISNUMBER(G22),ISNUMBER(G27),ISNUMBER(G32),ISNUMBER(G37)),SUM(F12,F17,F22,F27,F32,F37),"")</f>
        <v>45</v>
      </c>
      <c r="G39" s="34">
        <f>IF(OR(ISNUMBER(G12),ISNUMBER(G17),ISNUMBER(G22),ISNUMBER(G27),ISNUMBER(G32),ISNUMBER(G37)),SUM(G12,G17,G22,G27,G32,G37),"")</f>
        <v>2431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1698</v>
      </c>
      <c r="O39" s="33">
        <f>IF(OR(ISNUMBER(Q12),ISNUMBER(Q17),ISNUMBER(Q22),ISNUMBER(Q27),ISNUMBER(Q32),ISNUMBER(Q37)),SUM(O12,O17,O22,O27,O32,O37),"")</f>
        <v>763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2461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55</v>
      </c>
      <c r="D41" s="110"/>
      <c r="E41" s="110"/>
      <c r="G41" s="111" t="s">
        <v>16</v>
      </c>
      <c r="H41" s="111"/>
      <c r="I41" s="39">
        <f>IF(ISNUMBER(I39),SUM(I11,I16,I21,I26,I31,I36,I39),"")</f>
        <v>8</v>
      </c>
      <c r="K41" s="36"/>
      <c r="L41" s="46" t="s">
        <v>24</v>
      </c>
      <c r="M41" s="110" t="s">
        <v>56</v>
      </c>
      <c r="N41" s="110"/>
      <c r="O41" s="110"/>
      <c r="Q41" s="111" t="s">
        <v>16</v>
      </c>
      <c r="R41" s="111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12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2006-08-02T21:01:19Z</cp:lastPrinted>
  <dcterms:created xsi:type="dcterms:W3CDTF">2003-07-01T14:03:06Z</dcterms:created>
  <dcterms:modified xsi:type="dcterms:W3CDTF">2010-02-13T17:29:17Z</dcterms:modified>
  <cp:category/>
  <cp:version/>
  <cp:contentType/>
  <cp:contentStatus/>
</cp:coreProperties>
</file>