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<sst xmlns="http://schemas.openxmlformats.org/spreadsheetml/2006/main" count="175" uniqueCount="72">
  <si>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</si>
  <si>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</si>
  <si>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</si>
  <si>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</si>
  <si>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</si>
  <si>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</si>
  <si>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</si>
  <si>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</si>
  <si>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</si>
  <si>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</si>
  <si>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</si>
  <si>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</si>
  <si>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</si>
  <si>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</si>
  <si>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</si>
  <si>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</si>
  <si>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</si>
  <si>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</si>
  <si>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</si>
  <si>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</si>
  <si>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</si>
  <si>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</si>
  <si>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</si>
  <si>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</si>
  <si>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</si>
  <si>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</si>
  <si>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</si>
  <si>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</si>
  <si>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</si>
  <si>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</si>
  <si>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</si>
  <si>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</si>
  <si>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</si>
  <si>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</si>
  <si>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</si>
  <si>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</si>
  <si>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</si>
  <si>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</si>
  <si>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</si>
  <si>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</si>
  <si>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</si>
  <si>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</si>
  <si>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Palacká</t>
  </si>
  <si>
    <t>Andrea</t>
  </si>
  <si>
    <t>Byrtus</t>
  </si>
  <si>
    <t>Jaromír</t>
  </si>
  <si>
    <t>Toupal</t>
  </si>
  <si>
    <t>Václav</t>
  </si>
  <si>
    <t>Petra</t>
  </si>
  <si>
    <t>Gottwaldová</t>
  </si>
  <si>
    <t>Ivana</t>
  </si>
  <si>
    <t>Pivoňka</t>
  </si>
  <si>
    <t>Pavel</t>
  </si>
  <si>
    <t>TJ Havlovice</t>
  </si>
  <si>
    <t>TJ Havlovice C</t>
  </si>
  <si>
    <t>Praštil</t>
  </si>
  <si>
    <t>Šabek</t>
  </si>
  <si>
    <t>Petr</t>
  </si>
  <si>
    <t>Pišta</t>
  </si>
  <si>
    <t>Jaroslav</t>
  </si>
  <si>
    <t xml:space="preserve">Svobodová </t>
  </si>
  <si>
    <t>Pivovarník</t>
  </si>
  <si>
    <t>Jankovský</t>
  </si>
  <si>
    <t>Oldřich</t>
  </si>
  <si>
    <t>Roman</t>
  </si>
  <si>
    <t>Gottwaldová Ivana</t>
  </si>
  <si>
    <t>Palacký Tibor</t>
  </si>
  <si>
    <t>II/0478</t>
  </si>
  <si>
    <t>Pivoňka Roman</t>
  </si>
  <si>
    <t>Palacký</t>
  </si>
  <si>
    <t>26.11.2011 Palacký Tibor</t>
  </si>
  <si>
    <t>TJ Sokol Újezd sv. Kříže 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</si>
</sst>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Q9" sqref="Q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53</v>
      </c>
      <c r="M1" s="104"/>
      <c r="N1" s="104"/>
      <c r="O1" s="105" t="s">
        <v>2</v>
      </c>
      <c r="P1" s="105"/>
      <c r="Q1" s="107">
        <v>40873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54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150</v>
      </c>
      <c r="E8" s="2">
        <v>44</v>
      </c>
      <c r="F8" s="2">
        <v>6</v>
      </c>
      <c r="G8" s="17">
        <f>IF(AND(ISBLANK(D8),ISBLANK(E8),ISBLANK(N8),ISBLANK(O8)),"",D8+E8)</f>
        <v>194</v>
      </c>
      <c r="H8" s="40" t="s">
        <v>23</v>
      </c>
      <c r="I8" s="18"/>
      <c r="K8" s="82" t="s">
        <v>55</v>
      </c>
      <c r="L8" s="83"/>
      <c r="M8" s="16">
        <v>1</v>
      </c>
      <c r="N8" s="1">
        <v>123</v>
      </c>
      <c r="O8" s="2">
        <v>71</v>
      </c>
      <c r="P8" s="2">
        <v>1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71</v>
      </c>
      <c r="F9" s="4">
        <v>2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62</v>
      </c>
      <c r="P9" s="4">
        <v>1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19895</v>
      </c>
      <c r="B12" s="87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407</v>
      </c>
      <c r="H12" s="42" t="s">
        <v>23</v>
      </c>
      <c r="I12" s="81"/>
      <c r="K12" s="86">
        <v>3769</v>
      </c>
      <c r="L12" s="87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408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143</v>
      </c>
      <c r="E13" s="2">
        <v>78</v>
      </c>
      <c r="F13" s="2">
        <v>2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82" t="s">
        <v>56</v>
      </c>
      <c r="L13" s="83"/>
      <c r="M13" s="16">
        <v>1</v>
      </c>
      <c r="N13" s="1">
        <v>139</v>
      </c>
      <c r="O13" s="2">
        <v>60</v>
      </c>
      <c r="P13" s="2">
        <v>1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151</v>
      </c>
      <c r="E14" s="4">
        <v>44</v>
      </c>
      <c r="F14" s="4">
        <v>10</v>
      </c>
      <c r="G14" s="20">
        <f t="shared" si="0"/>
        <v>195</v>
      </c>
      <c r="H14" s="41" t="s">
        <v>23</v>
      </c>
      <c r="I14" s="18"/>
      <c r="K14" s="84"/>
      <c r="L14" s="85"/>
      <c r="M14" s="19">
        <v>2</v>
      </c>
      <c r="N14" s="3">
        <v>153</v>
      </c>
      <c r="O14" s="4">
        <v>53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5819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416</v>
      </c>
      <c r="H17" s="42" t="s">
        <v>23</v>
      </c>
      <c r="I17" s="81"/>
      <c r="K17" s="86">
        <v>15556</v>
      </c>
      <c r="L17" s="87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405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139</v>
      </c>
      <c r="E18" s="2">
        <v>72</v>
      </c>
      <c r="F18" s="2">
        <v>1</v>
      </c>
      <c r="G18" s="17">
        <f>IF(AND(ISBLANK(D18),ISBLANK(E18),ISBLANK(N18),ISBLANK(O18)),"",D18+E18)</f>
        <v>211</v>
      </c>
      <c r="H18" s="40" t="s">
        <v>23</v>
      </c>
      <c r="I18" s="18"/>
      <c r="K18" s="82" t="s">
        <v>58</v>
      </c>
      <c r="L18" s="83"/>
      <c r="M18" s="16">
        <v>1</v>
      </c>
      <c r="N18" s="1">
        <v>142</v>
      </c>
      <c r="O18" s="2">
        <v>54</v>
      </c>
      <c r="P18" s="2">
        <v>5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140</v>
      </c>
      <c r="E19" s="4">
        <v>62</v>
      </c>
      <c r="F19" s="4">
        <v>1</v>
      </c>
      <c r="G19" s="20">
        <f t="shared" si="0"/>
        <v>202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53</v>
      </c>
      <c r="P19" s="4">
        <v>6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17947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413</v>
      </c>
      <c r="H22" s="42" t="s">
        <v>23</v>
      </c>
      <c r="I22" s="81"/>
      <c r="K22" s="86">
        <v>15441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395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152</v>
      </c>
      <c r="E23" s="2">
        <v>63</v>
      </c>
      <c r="F23" s="2">
        <v>1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62</v>
      </c>
      <c r="L23" s="83"/>
      <c r="M23" s="16">
        <v>1</v>
      </c>
      <c r="N23" s="1">
        <v>151</v>
      </c>
      <c r="O23" s="2">
        <v>61</v>
      </c>
      <c r="P23" s="2">
        <v>3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62</v>
      </c>
      <c r="F24" s="4">
        <v>3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155</v>
      </c>
      <c r="O24" s="4">
        <v>62</v>
      </c>
      <c r="P24" s="4">
        <v>4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18105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424</v>
      </c>
      <c r="H27" s="42" t="s">
        <v>23</v>
      </c>
      <c r="I27" s="81"/>
      <c r="K27" s="86">
        <v>3789</v>
      </c>
      <c r="L27" s="87"/>
      <c r="M27" s="25" t="s">
        <v>13</v>
      </c>
      <c r="N27" s="26">
        <f>IF(OR(ISNUMBER(Q23),ISNUMBER(Q24),ISNUMBER(Q25),ISNUMBER(Q26)),SUM(N23:N26),"")</f>
        <v>306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429</v>
      </c>
      <c r="R27" s="42" t="s">
        <v>23</v>
      </c>
      <c r="S27" s="81"/>
    </row>
    <row r="28" spans="1:19" ht="12.75" customHeight="1">
      <c r="A28" s="82" t="s">
        <v>42</v>
      </c>
      <c r="B28" s="83"/>
      <c r="C28" s="16">
        <v>1</v>
      </c>
      <c r="D28" s="1">
        <v>151</v>
      </c>
      <c r="E28" s="2">
        <v>60</v>
      </c>
      <c r="F28" s="2">
        <v>1</v>
      </c>
      <c r="G28" s="17">
        <f>IF(AND(ISBLANK(D28),ISBLANK(E28),ISBLANK(N28),ISBLANK(O28)),"",D28+E28)</f>
        <v>211</v>
      </c>
      <c r="H28" s="40" t="s">
        <v>23</v>
      </c>
      <c r="I28" s="18"/>
      <c r="K28" s="82" t="s">
        <v>61</v>
      </c>
      <c r="L28" s="83"/>
      <c r="M28" s="16">
        <v>1</v>
      </c>
      <c r="N28" s="1">
        <v>125</v>
      </c>
      <c r="O28" s="2">
        <v>68</v>
      </c>
      <c r="P28" s="2">
        <v>3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136</v>
      </c>
      <c r="E29" s="4">
        <v>72</v>
      </c>
      <c r="F29" s="4">
        <v>2</v>
      </c>
      <c r="G29" s="20">
        <f t="shared" si="0"/>
        <v>208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61</v>
      </c>
      <c r="P29" s="4">
        <v>4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43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19383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12943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400</v>
      </c>
      <c r="R32" s="42" t="s">
        <v>23</v>
      </c>
      <c r="S32" s="81"/>
    </row>
    <row r="33" spans="1:19" ht="12.75" customHeight="1">
      <c r="A33" s="82" t="s">
        <v>51</v>
      </c>
      <c r="B33" s="83"/>
      <c r="C33" s="16">
        <v>1</v>
      </c>
      <c r="D33" s="1">
        <v>134</v>
      </c>
      <c r="E33" s="2">
        <v>63</v>
      </c>
      <c r="F33" s="2">
        <v>3</v>
      </c>
      <c r="G33" s="17">
        <f>IF(AND(ISBLANK(D33),ISBLANK(E33),ISBLANK(N33),ISBLANK(O33)),"",D33+E33)</f>
        <v>197</v>
      </c>
      <c r="H33" s="40" t="s">
        <v>23</v>
      </c>
      <c r="I33" s="18"/>
      <c r="K33" s="82" t="s">
        <v>51</v>
      </c>
      <c r="L33" s="83"/>
      <c r="M33" s="16">
        <v>1</v>
      </c>
      <c r="N33" s="1">
        <v>151</v>
      </c>
      <c r="O33" s="2">
        <v>54</v>
      </c>
      <c r="P33" s="2">
        <v>2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138</v>
      </c>
      <c r="E34" s="4">
        <v>71</v>
      </c>
      <c r="F34" s="4">
        <v>2</v>
      </c>
      <c r="G34" s="20">
        <f t="shared" si="0"/>
        <v>209</v>
      </c>
      <c r="H34" s="41" t="s">
        <v>23</v>
      </c>
      <c r="I34" s="18"/>
      <c r="K34" s="84"/>
      <c r="L34" s="85"/>
      <c r="M34" s="19">
        <v>2</v>
      </c>
      <c r="N34" s="3">
        <v>132</v>
      </c>
      <c r="O34" s="4">
        <v>44</v>
      </c>
      <c r="P34" s="4">
        <v>6</v>
      </c>
      <c r="Q34" s="20">
        <f t="shared" si="1"/>
        <v>176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406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98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1723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703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2418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 t="s">
        <v>69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0.3680555555555556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S16:S17"/>
    <mergeCell ref="R5:S5"/>
    <mergeCell ref="K8:L9"/>
    <mergeCell ref="K10:L11"/>
    <mergeCell ref="M5:M6"/>
    <mergeCell ref="H5:I5"/>
    <mergeCell ref="K15:L16"/>
    <mergeCell ref="S21:S22"/>
    <mergeCell ref="K18:L19"/>
    <mergeCell ref="K20:L21"/>
    <mergeCell ref="K22:L22"/>
    <mergeCell ref="I26:I27"/>
    <mergeCell ref="A23:B24"/>
    <mergeCell ref="A27:B27"/>
    <mergeCell ref="A25:B26"/>
    <mergeCell ref="K23:L24"/>
    <mergeCell ref="A22:B22"/>
    <mergeCell ref="D1:I1"/>
    <mergeCell ref="A5:B5"/>
    <mergeCell ref="A6:B6"/>
    <mergeCell ref="C5:C6"/>
    <mergeCell ref="D5:G5"/>
    <mergeCell ref="B3:I3"/>
    <mergeCell ref="A2:H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A15:B1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</cp:lastModifiedBy>
  <cp:lastPrinted>2006-08-02T21:01:19Z</cp:lastPrinted>
  <dcterms:created xsi:type="dcterms:W3CDTF">2003-07-01T14:03:06Z</dcterms:created>
  <dcterms:modified xsi:type="dcterms:W3CDTF">2011-11-26T13:59:48Z</dcterms:modified>
  <cp:category/>
  <cp:version/>
  <cp:contentType/>
  <cp:contentStatus/>
</cp:coreProperties>
</file>