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<sst xmlns="http://schemas.openxmlformats.org/spreadsheetml/2006/main" count="178" uniqueCount="75">
  <si>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</si>
  <si>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</si>
  <si>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</si>
  <si>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</si>
  <si>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</si>
  <si>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</si>
  <si>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</si>
  <si>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</si>
  <si>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</si>
  <si>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</si>
  <si>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</si>
  <si>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</si>
  <si>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</si>
  <si>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</si>
  <si>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</si>
  <si>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</si>
  <si>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</si>
  <si>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</si>
  <si>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</si>
  <si>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</si>
  <si>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</si>
  <si>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</si>
  <si>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</si>
  <si>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</si>
  <si>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</si>
  <si>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</si>
  <si>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</si>
  <si>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</si>
  <si>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</si>
  <si>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</si>
  <si>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</si>
  <si>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</si>
  <si>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</si>
  <si>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</si>
  <si>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</si>
  <si>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</si>
  <si>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</si>
  <si>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</si>
  <si>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</si>
  <si>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</si>
  <si>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</si>
  <si>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</si>
  <si>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C</t>
  </si>
  <si>
    <t>Byrtus</t>
  </si>
  <si>
    <t>Jaromír</t>
  </si>
  <si>
    <t xml:space="preserve">Svobodová </t>
  </si>
  <si>
    <t>Petra</t>
  </si>
  <si>
    <t>TJ Havlovice</t>
  </si>
  <si>
    <t>Gottwaldová</t>
  </si>
  <si>
    <t>Ivana</t>
  </si>
  <si>
    <t>Palacká</t>
  </si>
  <si>
    <t>Andrea</t>
  </si>
  <si>
    <t>Palacký</t>
  </si>
  <si>
    <t>Tibor</t>
  </si>
  <si>
    <t xml:space="preserve">Pivoňka </t>
  </si>
  <si>
    <t>Pavel</t>
  </si>
  <si>
    <t>Slavoj Plzeň B</t>
  </si>
  <si>
    <t>Gottwaldová Ivana</t>
  </si>
  <si>
    <t>Palacký Tibor</t>
  </si>
  <si>
    <t>II/0478</t>
  </si>
  <si>
    <t>Opatrný</t>
  </si>
  <si>
    <t>Jiří</t>
  </si>
  <si>
    <t>Müller</t>
  </si>
  <si>
    <t>Michal</t>
  </si>
  <si>
    <t xml:space="preserve">Hranáč </t>
  </si>
  <si>
    <t>Václav</t>
  </si>
  <si>
    <t>Matoušek</t>
  </si>
  <si>
    <t>Jaroslav</t>
  </si>
  <si>
    <t>Vlček</t>
  </si>
  <si>
    <t>František</t>
  </si>
  <si>
    <t xml:space="preserve">Müllerová </t>
  </si>
  <si>
    <t>Ljubice</t>
  </si>
  <si>
    <t>Hranáč Václav</t>
  </si>
  <si>
    <t>Druhý start mimo soupisku Palacký Tibor 05119.</t>
  </si>
  <si>
    <t>1.10.2011 Palacký Tibor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</si>
</sst>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45" sqref="L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47</v>
      </c>
      <c r="M1" s="104"/>
      <c r="N1" s="104"/>
      <c r="O1" s="105" t="s">
        <v>2</v>
      </c>
      <c r="P1" s="105"/>
      <c r="Q1" s="107">
        <v>40817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43</v>
      </c>
      <c r="B8" s="83"/>
      <c r="C8" s="16">
        <v>1</v>
      </c>
      <c r="D8" s="1">
        <v>138</v>
      </c>
      <c r="E8" s="2">
        <v>71</v>
      </c>
      <c r="F8" s="2">
        <v>2</v>
      </c>
      <c r="G8" s="17">
        <f>IF(AND(ISBLANK(D8),ISBLANK(E8),ISBLANK(N8),ISBLANK(O8)),"",D8+E8)</f>
        <v>209</v>
      </c>
      <c r="H8" s="40" t="s">
        <v>23</v>
      </c>
      <c r="I8" s="18"/>
      <c r="K8" s="82" t="s">
        <v>60</v>
      </c>
      <c r="L8" s="83"/>
      <c r="M8" s="16">
        <v>1</v>
      </c>
      <c r="N8" s="1">
        <v>144</v>
      </c>
      <c r="O8" s="2">
        <v>81</v>
      </c>
      <c r="P8" s="2">
        <v>2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80</v>
      </c>
      <c r="F9" s="4">
        <v>2</v>
      </c>
      <c r="G9" s="20">
        <f>IF(AND(ISBLANK(D9),ISBLANK(E9),ISBLANK(N9),ISBLANK(O9)),"",D9+E9)</f>
        <v>221</v>
      </c>
      <c r="H9" s="41" t="s">
        <v>23</v>
      </c>
      <c r="I9" s="18"/>
      <c r="K9" s="84"/>
      <c r="L9" s="85"/>
      <c r="M9" s="19">
        <v>2</v>
      </c>
      <c r="N9" s="3">
        <v>144</v>
      </c>
      <c r="O9" s="4">
        <v>71</v>
      </c>
      <c r="P9" s="4">
        <v>3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19895</v>
      </c>
      <c r="B12" s="87"/>
      <c r="C12" s="25" t="s">
        <v>13</v>
      </c>
      <c r="D12" s="26">
        <f>IF(OR(ISNUMBER(G8),ISNUMBER(G9),ISNUMBER(G10),ISNUMBER(G11)),SUM(D8:D11),"")</f>
        <v>279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430</v>
      </c>
      <c r="H12" s="42" t="s">
        <v>23</v>
      </c>
      <c r="I12" s="81"/>
      <c r="K12" s="86">
        <v>19819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440</v>
      </c>
      <c r="R12" s="42" t="s">
        <v>23</v>
      </c>
      <c r="S12" s="81"/>
    </row>
    <row r="13" spans="1:19" ht="12.75" customHeight="1">
      <c r="A13" s="82" t="s">
        <v>45</v>
      </c>
      <c r="B13" s="83"/>
      <c r="C13" s="16">
        <v>1</v>
      </c>
      <c r="D13" s="1">
        <v>151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82" t="s">
        <v>62</v>
      </c>
      <c r="L13" s="83"/>
      <c r="M13" s="16">
        <v>1</v>
      </c>
      <c r="N13" s="1">
        <v>142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147</v>
      </c>
      <c r="E14" s="4">
        <v>68</v>
      </c>
      <c r="F14" s="4">
        <v>3</v>
      </c>
      <c r="G14" s="20">
        <f t="shared" si="0"/>
        <v>215</v>
      </c>
      <c r="H14" s="41" t="s">
        <v>23</v>
      </c>
      <c r="I14" s="18"/>
      <c r="K14" s="84"/>
      <c r="L14" s="85"/>
      <c r="M14" s="19">
        <v>2</v>
      </c>
      <c r="N14" s="3">
        <v>162</v>
      </c>
      <c r="O14" s="4">
        <v>79</v>
      </c>
      <c r="P14" s="4">
        <v>1</v>
      </c>
      <c r="Q14" s="20">
        <f t="shared" si="1"/>
        <v>241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18105</v>
      </c>
      <c r="B17" s="87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447</v>
      </c>
      <c r="H17" s="42" t="s">
        <v>23</v>
      </c>
      <c r="I17" s="81"/>
      <c r="K17" s="86">
        <v>12602</v>
      </c>
      <c r="L17" s="87"/>
      <c r="M17" s="25" t="s">
        <v>13</v>
      </c>
      <c r="N17" s="26">
        <f>IF(OR(ISNUMBER(Q13),ISNUMBER(Q14),ISNUMBER(Q15),ISNUMBER(Q16)),SUM(N13:N16),"")</f>
        <v>304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446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164</v>
      </c>
      <c r="E18" s="2">
        <v>80</v>
      </c>
      <c r="F18" s="2">
        <v>4</v>
      </c>
      <c r="G18" s="17">
        <f>IF(AND(ISBLANK(D18),ISBLANK(E18),ISBLANK(N18),ISBLANK(O18)),"",D18+E18)</f>
        <v>244</v>
      </c>
      <c r="H18" s="40" t="s">
        <v>23</v>
      </c>
      <c r="I18" s="18"/>
      <c r="K18" s="82" t="s">
        <v>64</v>
      </c>
      <c r="L18" s="83"/>
      <c r="M18" s="16">
        <v>1</v>
      </c>
      <c r="N18" s="1">
        <v>138</v>
      </c>
      <c r="O18" s="2">
        <v>62</v>
      </c>
      <c r="P18" s="2">
        <v>1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157</v>
      </c>
      <c r="E19" s="4">
        <v>45</v>
      </c>
      <c r="F19" s="4">
        <v>9</v>
      </c>
      <c r="G19" s="20">
        <f t="shared" si="0"/>
        <v>202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68</v>
      </c>
      <c r="P19" s="4">
        <v>3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17947</v>
      </c>
      <c r="B22" s="87"/>
      <c r="C22" s="25" t="s">
        <v>13</v>
      </c>
      <c r="D22" s="26">
        <f>IF(OR(ISNUMBER(G18),ISNUMBER(G19),ISNUMBER(G20),ISNUMBER(G21)),SUM(D18:D21),"")</f>
        <v>321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446</v>
      </c>
      <c r="H22" s="42" t="s">
        <v>23</v>
      </c>
      <c r="I22" s="81"/>
      <c r="K22" s="86">
        <v>15722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411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147</v>
      </c>
      <c r="E23" s="2">
        <v>61</v>
      </c>
      <c r="F23" s="2">
        <v>2</v>
      </c>
      <c r="G23" s="17">
        <f>IF(AND(ISBLANK(D23),ISBLANK(E23),ISBLANK(N23),ISBLANK(O23)),"",D23+E23)</f>
        <v>208</v>
      </c>
      <c r="H23" s="40" t="s">
        <v>23</v>
      </c>
      <c r="I23" s="18"/>
      <c r="K23" s="82" t="s">
        <v>66</v>
      </c>
      <c r="L23" s="83"/>
      <c r="M23" s="16">
        <v>1</v>
      </c>
      <c r="N23" s="1">
        <v>139</v>
      </c>
      <c r="O23" s="2">
        <v>69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153</v>
      </c>
      <c r="E24" s="4">
        <v>54</v>
      </c>
      <c r="F24" s="4">
        <v>2</v>
      </c>
      <c r="G24" s="20">
        <f t="shared" si="0"/>
        <v>207</v>
      </c>
      <c r="H24" s="41" t="s">
        <v>23</v>
      </c>
      <c r="I24" s="18"/>
      <c r="K24" s="84"/>
      <c r="L24" s="85"/>
      <c r="M24" s="19">
        <v>2</v>
      </c>
      <c r="N24" s="3">
        <v>159</v>
      </c>
      <c r="O24" s="4">
        <v>68</v>
      </c>
      <c r="P24" s="4">
        <v>0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19383</v>
      </c>
      <c r="B27" s="87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415</v>
      </c>
      <c r="H27" s="42" t="s">
        <v>23</v>
      </c>
      <c r="I27" s="81"/>
      <c r="K27" s="86">
        <v>4513</v>
      </c>
      <c r="L27" s="8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435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140</v>
      </c>
      <c r="E28" s="2">
        <v>88</v>
      </c>
      <c r="F28" s="2">
        <v>1</v>
      </c>
      <c r="G28" s="17">
        <f>IF(AND(ISBLANK(D28),ISBLANK(E28),ISBLANK(N28),ISBLANK(O28)),"",D28+E28)</f>
        <v>228</v>
      </c>
      <c r="H28" s="40" t="s">
        <v>23</v>
      </c>
      <c r="I28" s="18"/>
      <c r="K28" s="82" t="s">
        <v>68</v>
      </c>
      <c r="L28" s="83"/>
      <c r="M28" s="16">
        <v>1</v>
      </c>
      <c r="N28" s="1">
        <v>142</v>
      </c>
      <c r="O28" s="2">
        <v>44</v>
      </c>
      <c r="P28" s="2">
        <v>7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152</v>
      </c>
      <c r="E29" s="4">
        <v>81</v>
      </c>
      <c r="F29" s="4">
        <v>2</v>
      </c>
      <c r="G29" s="20">
        <f t="shared" si="0"/>
        <v>233</v>
      </c>
      <c r="H29" s="41" t="s">
        <v>23</v>
      </c>
      <c r="I29" s="18"/>
      <c r="K29" s="84"/>
      <c r="L29" s="85"/>
      <c r="M29" s="19">
        <v>2</v>
      </c>
      <c r="N29" s="3">
        <v>153</v>
      </c>
      <c r="O29" s="4">
        <v>68</v>
      </c>
      <c r="P29" s="4">
        <v>2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5119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169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461</v>
      </c>
      <c r="H32" s="42" t="s">
        <v>23</v>
      </c>
      <c r="I32" s="81"/>
      <c r="K32" s="86">
        <v>14082</v>
      </c>
      <c r="L32" s="8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407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150</v>
      </c>
      <c r="E33" s="2">
        <v>60</v>
      </c>
      <c r="F33" s="2">
        <v>3</v>
      </c>
      <c r="G33" s="17">
        <f>IF(AND(ISBLANK(D33),ISBLANK(E33),ISBLANK(N33),ISBLANK(O33)),"",D33+E33)</f>
        <v>210</v>
      </c>
      <c r="H33" s="40" t="s">
        <v>23</v>
      </c>
      <c r="I33" s="18"/>
      <c r="K33" s="82" t="s">
        <v>70</v>
      </c>
      <c r="L33" s="83"/>
      <c r="M33" s="16">
        <v>1</v>
      </c>
      <c r="N33" s="1">
        <v>148</v>
      </c>
      <c r="O33" s="2">
        <v>63</v>
      </c>
      <c r="P33" s="2">
        <v>0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95</v>
      </c>
      <c r="F34" s="4">
        <v>1</v>
      </c>
      <c r="G34" s="20">
        <f t="shared" si="0"/>
        <v>240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70</v>
      </c>
      <c r="P34" s="4">
        <v>0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450</v>
      </c>
      <c r="H37" s="43" t="s">
        <v>23</v>
      </c>
      <c r="I37" s="81"/>
      <c r="K37" s="86">
        <v>4523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428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1785</v>
      </c>
      <c r="E39" s="33">
        <f>IF(OR(ISNUMBER(G12),ISNUMBER(G17),ISNUMBER(G22),ISNUMBER(G27),ISNUMBER(G32),ISNUMBER(G37)),SUM(E12,E17,E22,E27,E32,E37),"")</f>
        <v>864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2649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1761</v>
      </c>
      <c r="O39" s="33">
        <f>IF(OR(ISNUMBER(Q12),ISNUMBER(Q17),ISNUMBER(Q22),ISNUMBER(Q27),ISNUMBER(Q32),ISNUMBER(Q37)),SUM(O12,O17,O22,O27,O32,O37),"")</f>
        <v>806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2567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57</v>
      </c>
      <c r="D42" s="109"/>
      <c r="E42" s="109"/>
      <c r="G42" s="44"/>
      <c r="H42" s="44"/>
      <c r="I42" s="44"/>
      <c r="K42" s="36"/>
      <c r="L42" s="46" t="s">
        <v>25</v>
      </c>
      <c r="M42" s="109" t="s">
        <v>72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 t="s">
        <v>58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0.6041666666666666</v>
      </c>
      <c r="D46" s="120"/>
      <c r="I46" s="9" t="s">
        <v>30</v>
      </c>
      <c r="J46" s="121">
        <v>24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S16:S17"/>
    <mergeCell ref="R5:S5"/>
    <mergeCell ref="K8:L9"/>
    <mergeCell ref="K10:L11"/>
    <mergeCell ref="M5:M6"/>
    <mergeCell ref="H5:I5"/>
    <mergeCell ref="K15:L16"/>
    <mergeCell ref="S21:S22"/>
    <mergeCell ref="K18:L19"/>
    <mergeCell ref="K20:L21"/>
    <mergeCell ref="K22:L22"/>
    <mergeCell ref="I26:I27"/>
    <mergeCell ref="A23:B24"/>
    <mergeCell ref="A27:B27"/>
    <mergeCell ref="A25:B26"/>
    <mergeCell ref="K23:L24"/>
    <mergeCell ref="A22:B22"/>
    <mergeCell ref="D1:I1"/>
    <mergeCell ref="A5:B5"/>
    <mergeCell ref="A6:B6"/>
    <mergeCell ref="C5:C6"/>
    <mergeCell ref="D5:G5"/>
    <mergeCell ref="B3:I3"/>
    <mergeCell ref="A2:H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A15:B1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</cp:lastModifiedBy>
  <cp:lastPrinted>2011-10-01T17:37:00Z</cp:lastPrinted>
  <dcterms:created xsi:type="dcterms:W3CDTF">2003-07-01T14:03:06Z</dcterms:created>
  <dcterms:modified xsi:type="dcterms:W3CDTF">2011-10-01T18:05:55Z</dcterms:modified>
  <cp:category/>
  <cp:version/>
  <cp:contentType/>
  <cp:contentStatus/>
</cp:coreProperties>
</file>