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270" windowHeight="9120" activeTab="1"/>
  </bookViews>
  <sheets>
    <sheet name="List1" sheetId="1" r:id="rId1"/>
    <sheet name="Bodování bez dílčích bodů" sheetId="2" r:id="rId2"/>
  </sheets>
  <definedNames>
    <definedName name="_xlnm.Print_Area" localSheetId="1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<sst xmlns="http://schemas.openxmlformats.org/spreadsheetml/2006/main" count="178" uniqueCount="70">
  <si>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</si>
  <si>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</si>
  <si>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</si>
  <si>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</si>
  <si>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</si>
  <si>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</si>
  <si>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</si>
  <si>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</si>
  <si>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</si>
  <si>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</si>
  <si>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</si>
  <si>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</si>
  <si>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</si>
  <si>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</si>
  <si>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</si>
  <si>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</si>
  <si>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</si>
  <si>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</si>
  <si>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</si>
  <si>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</si>
  <si>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</si>
  <si>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</si>
  <si>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</si>
  <si>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</si>
  <si>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</si>
  <si>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</si>
  <si>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</si>
  <si>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</si>
  <si>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</si>
  <si>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</si>
  <si>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</si>
  <si>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</si>
  <si>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</si>
  <si>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</si>
  <si>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</si>
  <si>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</si>
  <si>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</si>
  <si>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</si>
  <si>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</si>
  <si>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</si>
  <si>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</si>
  <si>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</si>
  <si>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</si>
  <si>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</si>
  <si>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</si>
  <si>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</si>
  <si>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Myslík Jiří</t>
  </si>
  <si>
    <t>TJ Sokol Díly</t>
  </si>
  <si>
    <t>Roučka</t>
  </si>
  <si>
    <t>Michal</t>
  </si>
  <si>
    <t>Lukeš</t>
  </si>
  <si>
    <t>Tomáš</t>
  </si>
  <si>
    <t>Hablovec</t>
  </si>
  <si>
    <t>Jaroslav   ml.</t>
  </si>
  <si>
    <t>Myslík</t>
  </si>
  <si>
    <t>Jiří</t>
  </si>
  <si>
    <t xml:space="preserve">Jaroslav     </t>
  </si>
  <si>
    <t>Šlajer</t>
  </si>
  <si>
    <t>Stanislav</t>
  </si>
  <si>
    <t>Duda</t>
  </si>
  <si>
    <t>Jaromír</t>
  </si>
  <si>
    <t xml:space="preserve">Sokol </t>
  </si>
  <si>
    <t>Jaroslav</t>
  </si>
  <si>
    <t>Jílek</t>
  </si>
  <si>
    <t>Ochotný</t>
  </si>
  <si>
    <t>Dufek</t>
  </si>
  <si>
    <t>Jan</t>
  </si>
  <si>
    <t>Jílek Jaroslav</t>
  </si>
  <si>
    <t>Družstvo Holýšova vytvořilo o 21 kuželek nový rekord kuželny</t>
  </si>
  <si>
    <t>10.11.2007 Šlajer Stanislav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</si>
</sst>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39396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162</v>
      </c>
      <c r="E8" s="2">
        <v>72</v>
      </c>
      <c r="F8" s="2">
        <v>3</v>
      </c>
      <c r="G8" s="17">
        <f>IF(AND(ISBLANK(D8),ISBLANK(E8),ISBLANK(N8),ISBLANK(O8)),"",D8+E8)</f>
        <v>234</v>
      </c>
      <c r="H8" s="40" t="s">
        <v>23</v>
      </c>
      <c r="I8" s="18"/>
      <c r="K8" s="82" t="s">
        <v>59</v>
      </c>
      <c r="L8" s="83"/>
      <c r="M8" s="16">
        <v>1</v>
      </c>
      <c r="N8" s="1">
        <v>152</v>
      </c>
      <c r="O8" s="2">
        <v>80</v>
      </c>
      <c r="P8" s="2">
        <v>1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169</v>
      </c>
      <c r="E9" s="4">
        <v>68</v>
      </c>
      <c r="F9" s="4">
        <v>0</v>
      </c>
      <c r="G9" s="20">
        <f>IF(AND(ISBLANK(D9),ISBLANK(E9),ISBLANK(N9),ISBLANK(O9)),"",D9+E9)</f>
        <v>237</v>
      </c>
      <c r="H9" s="41" t="s">
        <v>23</v>
      </c>
      <c r="I9" s="18"/>
      <c r="K9" s="84"/>
      <c r="L9" s="85"/>
      <c r="M9" s="19">
        <v>2</v>
      </c>
      <c r="N9" s="3">
        <v>135</v>
      </c>
      <c r="O9" s="4">
        <v>61</v>
      </c>
      <c r="P9" s="4">
        <v>4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11199</v>
      </c>
      <c r="B12" s="87"/>
      <c r="C12" s="25" t="s">
        <v>13</v>
      </c>
      <c r="D12" s="26">
        <f>IF(OR(ISNUMBER(G8),ISNUMBER(G9),ISNUMBER(G10),ISNUMBER(G11)),SUM(D8:D11),"")</f>
        <v>331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471</v>
      </c>
      <c r="H12" s="42" t="s">
        <v>23</v>
      </c>
      <c r="I12" s="81"/>
      <c r="K12" s="86">
        <v>10565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428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154</v>
      </c>
      <c r="E13" s="2">
        <v>63</v>
      </c>
      <c r="F13" s="2">
        <v>5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82" t="s">
        <v>61</v>
      </c>
      <c r="L13" s="83"/>
      <c r="M13" s="16">
        <v>1</v>
      </c>
      <c r="N13" s="1">
        <v>148</v>
      </c>
      <c r="O13" s="2">
        <v>72</v>
      </c>
      <c r="P13" s="2">
        <v>4</v>
      </c>
      <c r="Q13" s="17">
        <f aca="true" t="shared" si="1" ref="Q13:Q36">IF(AND(ISBLANK(D13),ISBLANK(E13),ISBLANK(N13),ISBLANK(O13)),"",N13+O13)</f>
        <v>220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144</v>
      </c>
      <c r="E14" s="4">
        <v>62</v>
      </c>
      <c r="F14" s="4">
        <v>5</v>
      </c>
      <c r="G14" s="20">
        <f t="shared" si="0"/>
        <v>206</v>
      </c>
      <c r="H14" s="41" t="s">
        <v>23</v>
      </c>
      <c r="I14" s="18"/>
      <c r="K14" s="84"/>
      <c r="L14" s="85"/>
      <c r="M14" s="19">
        <v>2</v>
      </c>
      <c r="N14" s="3">
        <v>134</v>
      </c>
      <c r="O14" s="4">
        <v>45</v>
      </c>
      <c r="P14" s="4">
        <v>5</v>
      </c>
      <c r="Q14" s="20">
        <f t="shared" si="1"/>
        <v>179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13766</v>
      </c>
      <c r="B17" s="87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423</v>
      </c>
      <c r="H17" s="42" t="s">
        <v>23</v>
      </c>
      <c r="I17" s="81"/>
      <c r="K17" s="86">
        <v>10521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399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160</v>
      </c>
      <c r="E18" s="2">
        <v>90</v>
      </c>
      <c r="F18" s="2">
        <v>2</v>
      </c>
      <c r="G18" s="17">
        <f>IF(AND(ISBLANK(D18),ISBLANK(E18),ISBLANK(N18),ISBLANK(O18)),"",D18+E18)</f>
        <v>250</v>
      </c>
      <c r="H18" s="40" t="s">
        <v>23</v>
      </c>
      <c r="I18" s="18"/>
      <c r="K18" s="82" t="s">
        <v>63</v>
      </c>
      <c r="L18" s="83"/>
      <c r="M18" s="16">
        <v>1</v>
      </c>
      <c r="N18" s="1">
        <v>148</v>
      </c>
      <c r="O18" s="2">
        <v>62</v>
      </c>
      <c r="P18" s="2">
        <v>2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140</v>
      </c>
      <c r="E19" s="4">
        <v>81</v>
      </c>
      <c r="F19" s="4">
        <v>1</v>
      </c>
      <c r="G19" s="20">
        <f t="shared" si="0"/>
        <v>221</v>
      </c>
      <c r="H19" s="41" t="s">
        <v>23</v>
      </c>
      <c r="I19" s="18"/>
      <c r="K19" s="84"/>
      <c r="L19" s="85"/>
      <c r="M19" s="19">
        <v>2</v>
      </c>
      <c r="N19" s="3">
        <v>144</v>
      </c>
      <c r="O19" s="4">
        <v>63</v>
      </c>
      <c r="P19" s="4">
        <v>5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6083</v>
      </c>
      <c r="B22" s="87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171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471</v>
      </c>
      <c r="H22" s="42" t="s">
        <v>23</v>
      </c>
      <c r="I22" s="81"/>
      <c r="K22" s="86">
        <v>10518</v>
      </c>
      <c r="L22" s="87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417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143</v>
      </c>
      <c r="E23" s="2">
        <v>81</v>
      </c>
      <c r="F23" s="2">
        <v>1</v>
      </c>
      <c r="G23" s="17">
        <f>IF(AND(ISBLANK(D23),ISBLANK(E23),ISBLANK(N23),ISBLANK(O23)),"",D23+E23)</f>
        <v>224</v>
      </c>
      <c r="H23" s="40" t="s">
        <v>23</v>
      </c>
      <c r="I23" s="18"/>
      <c r="K23" s="82" t="s">
        <v>64</v>
      </c>
      <c r="L23" s="83"/>
      <c r="M23" s="16">
        <v>1</v>
      </c>
      <c r="N23" s="1">
        <v>152</v>
      </c>
      <c r="O23" s="2">
        <v>71</v>
      </c>
      <c r="P23" s="2">
        <v>5</v>
      </c>
      <c r="Q23" s="17">
        <f>IF(AND(ISBLANK(D23),ISBLANK(E23),ISBLANK(N23),ISBLANK(O23)),"",N23+O23)</f>
        <v>223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152</v>
      </c>
      <c r="E24" s="4">
        <v>63</v>
      </c>
      <c r="F24" s="4">
        <v>5</v>
      </c>
      <c r="G24" s="20">
        <f t="shared" si="0"/>
        <v>215</v>
      </c>
      <c r="H24" s="41" t="s">
        <v>23</v>
      </c>
      <c r="I24" s="18"/>
      <c r="K24" s="84"/>
      <c r="L24" s="85"/>
      <c r="M24" s="19">
        <v>2</v>
      </c>
      <c r="N24" s="3">
        <v>150</v>
      </c>
      <c r="O24" s="4">
        <v>71</v>
      </c>
      <c r="P24" s="4">
        <v>1</v>
      </c>
      <c r="Q24" s="20">
        <f t="shared" si="1"/>
        <v>221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3951</v>
      </c>
      <c r="B27" s="8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439</v>
      </c>
      <c r="H27" s="42" t="s">
        <v>23</v>
      </c>
      <c r="I27" s="81"/>
      <c r="K27" s="86">
        <v>10522</v>
      </c>
      <c r="L27" s="87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444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146</v>
      </c>
      <c r="E28" s="2">
        <v>80</v>
      </c>
      <c r="F28" s="2">
        <v>1</v>
      </c>
      <c r="G28" s="17">
        <f>IF(AND(ISBLANK(D28),ISBLANK(E28),ISBLANK(N28),ISBLANK(O28)),"",D28+E28)</f>
        <v>226</v>
      </c>
      <c r="H28" s="40" t="s">
        <v>23</v>
      </c>
      <c r="I28" s="18"/>
      <c r="K28" s="82" t="s">
        <v>65</v>
      </c>
      <c r="L28" s="83"/>
      <c r="M28" s="16">
        <v>1</v>
      </c>
      <c r="N28" s="1">
        <v>144</v>
      </c>
      <c r="O28" s="2">
        <v>63</v>
      </c>
      <c r="P28" s="2">
        <v>4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52</v>
      </c>
      <c r="F29" s="4">
        <v>4</v>
      </c>
      <c r="G29" s="20">
        <f t="shared" si="0"/>
        <v>196</v>
      </c>
      <c r="H29" s="41" t="s">
        <v>23</v>
      </c>
      <c r="I29" s="18"/>
      <c r="K29" s="84"/>
      <c r="L29" s="85"/>
      <c r="M29" s="19">
        <v>2</v>
      </c>
      <c r="N29" s="3">
        <v>137</v>
      </c>
      <c r="O29" s="4">
        <v>77</v>
      </c>
      <c r="P29" s="4">
        <v>2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2761</v>
      </c>
      <c r="B32" s="8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422</v>
      </c>
      <c r="H32" s="42" t="s">
        <v>23</v>
      </c>
      <c r="I32" s="81"/>
      <c r="K32" s="86">
        <v>3825</v>
      </c>
      <c r="L32" s="8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421</v>
      </c>
      <c r="R32" s="42" t="s">
        <v>23</v>
      </c>
      <c r="S32" s="81"/>
    </row>
    <row r="33" spans="1:19" ht="12.75" customHeight="1">
      <c r="A33" s="82" t="s">
        <v>57</v>
      </c>
      <c r="B33" s="83"/>
      <c r="C33" s="16">
        <v>1</v>
      </c>
      <c r="D33" s="1">
        <v>152</v>
      </c>
      <c r="E33" s="2">
        <v>63</v>
      </c>
      <c r="F33" s="2">
        <v>5</v>
      </c>
      <c r="G33" s="17">
        <f>IF(AND(ISBLANK(D33),ISBLANK(E33),ISBLANK(N33),ISBLANK(O33)),"",D33+E33)</f>
        <v>215</v>
      </c>
      <c r="H33" s="40" t="s">
        <v>23</v>
      </c>
      <c r="I33" s="18"/>
      <c r="K33" s="82" t="s">
        <v>63</v>
      </c>
      <c r="L33" s="83"/>
      <c r="M33" s="16">
        <v>1</v>
      </c>
      <c r="N33" s="1">
        <v>153</v>
      </c>
      <c r="O33" s="2">
        <v>77</v>
      </c>
      <c r="P33" s="2">
        <v>3</v>
      </c>
      <c r="Q33" s="17">
        <f>IF(AND(ISBLANK(D33),ISBLANK(E33),ISBLANK(N33),ISBLANK(O33)),"",N33+O33)</f>
        <v>230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62</v>
      </c>
      <c r="F34" s="4">
        <v>3</v>
      </c>
      <c r="G34" s="20">
        <f t="shared" si="0"/>
        <v>210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60</v>
      </c>
      <c r="P34" s="4">
        <v>1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14736</v>
      </c>
      <c r="B37" s="87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425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1814</v>
      </c>
      <c r="E39" s="33">
        <f>IF(OR(ISNUMBER(G12),ISNUMBER(G17),ISNUMBER(G22),ISNUMBER(G27),ISNUMBER(G32),ISNUMBER(G37)),SUM(E12,E17,E22,E27,E32,E37),"")</f>
        <v>837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2651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1741</v>
      </c>
      <c r="O39" s="33">
        <f>IF(OR(ISNUMBER(Q12),ISNUMBER(Q17),ISNUMBER(Q22),ISNUMBER(Q27),ISNUMBER(Q32),ISNUMBER(Q37)),SUM(O12,O17,O22,O27,O32,O37),"")</f>
        <v>802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46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46</v>
      </c>
      <c r="D42" s="111"/>
      <c r="E42" s="111"/>
      <c r="G42" s="44"/>
      <c r="H42" s="44"/>
      <c r="I42" s="44"/>
      <c r="K42" s="36"/>
      <c r="L42" s="46" t="s">
        <v>25</v>
      </c>
      <c r="M42" s="111" t="s">
        <v>67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44</v>
      </c>
      <c r="M43" s="123"/>
      <c r="O43" s="46" t="s">
        <v>25</v>
      </c>
      <c r="P43" s="122" t="s">
        <v>43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1998-01-01T03:44:12Z</cp:lastPrinted>
  <dcterms:created xsi:type="dcterms:W3CDTF">2003-07-01T14:03:06Z</dcterms:created>
  <dcterms:modified xsi:type="dcterms:W3CDTF">2007-11-11T01:51:00Z</dcterms:modified>
  <cp:category/>
  <cp:version/>
  <cp:contentType/>
  <cp:contentStatus/>
</cp:coreProperties>
</file>