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<sst xmlns="http://schemas.openxmlformats.org/spreadsheetml/2006/main" count="179" uniqueCount="71">
  <si>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</si>
  <si>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</si>
  <si>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</si>
  <si>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</si>
  <si>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</si>
  <si>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</si>
  <si>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</si>
  <si>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</si>
  <si>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</si>
  <si>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</si>
  <si>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</si>
  <si>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</si>
  <si>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</si>
  <si>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</si>
  <si>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</si>
  <si>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</si>
  <si>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</si>
  <si>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</si>
  <si>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</si>
  <si>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</si>
  <si>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</si>
  <si>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</si>
  <si>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</si>
  <si>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</si>
  <si>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</si>
  <si>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</si>
  <si>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</si>
  <si>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</si>
  <si>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</si>
  <si>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</si>
  <si>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</si>
  <si>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</si>
  <si>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</si>
  <si>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</si>
  <si>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</si>
  <si>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</si>
  <si>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</si>
  <si>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</si>
  <si>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</si>
  <si>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</si>
  <si>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</si>
  <si>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</si>
  <si>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</si>
  <si>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</si>
  <si>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</si>
  <si>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</si>
  <si>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Myslík Jiří</t>
  </si>
  <si>
    <t>TJ Sokol Kdyně A</t>
  </si>
  <si>
    <t>Myslík</t>
  </si>
  <si>
    <t>Jan</t>
  </si>
  <si>
    <t>Lukeš</t>
  </si>
  <si>
    <t>Tomáš</t>
  </si>
  <si>
    <t>Hablovec</t>
  </si>
  <si>
    <t>Jaroslav</t>
  </si>
  <si>
    <t>Jiří</t>
  </si>
  <si>
    <t>Jaroslav     ml.</t>
  </si>
  <si>
    <t>Šlajer</t>
  </si>
  <si>
    <t>Stanislav</t>
  </si>
  <si>
    <t>Kaše</t>
  </si>
  <si>
    <t>Rudolf</t>
  </si>
  <si>
    <t>Lommer</t>
  </si>
  <si>
    <t>Horn</t>
  </si>
  <si>
    <t>Kuželík</t>
  </si>
  <si>
    <t>Václav</t>
  </si>
  <si>
    <t>Götz</t>
  </si>
  <si>
    <t>Dvořák</t>
  </si>
  <si>
    <t>Jindřich</t>
  </si>
  <si>
    <t>Dvořák Jindřich</t>
  </si>
  <si>
    <t>Ježek Petr</t>
  </si>
  <si>
    <t>Hablovec Jaroslav</t>
  </si>
  <si>
    <t>2.2.2008  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</si>
</sst>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G73" sqref="G7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39480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45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149</v>
      </c>
      <c r="E8" s="2">
        <v>61</v>
      </c>
      <c r="F8" s="2">
        <v>2</v>
      </c>
      <c r="G8" s="17">
        <f>IF(AND(ISBLANK(D8),ISBLANK(E8),ISBLANK(N8),ISBLANK(O8)),"",D8+E8)</f>
        <v>210</v>
      </c>
      <c r="H8" s="40" t="s">
        <v>23</v>
      </c>
      <c r="I8" s="18"/>
      <c r="K8" s="104" t="s">
        <v>58</v>
      </c>
      <c r="L8" s="105"/>
      <c r="M8" s="16">
        <v>1</v>
      </c>
      <c r="N8" s="1">
        <v>145</v>
      </c>
      <c r="O8" s="2">
        <v>71</v>
      </c>
      <c r="P8" s="2">
        <v>0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145</v>
      </c>
      <c r="E9" s="4">
        <v>61</v>
      </c>
      <c r="F9" s="4">
        <v>2</v>
      </c>
      <c r="G9" s="20">
        <f>IF(AND(ISBLANK(D9),ISBLANK(E9),ISBLANK(N9),ISBLANK(O9)),"",D9+E9)</f>
        <v>206</v>
      </c>
      <c r="H9" s="41" t="s">
        <v>23</v>
      </c>
      <c r="I9" s="18"/>
      <c r="K9" s="106"/>
      <c r="L9" s="107"/>
      <c r="M9" s="19">
        <v>2</v>
      </c>
      <c r="N9" s="3">
        <v>166</v>
      </c>
      <c r="O9" s="4">
        <v>70</v>
      </c>
      <c r="P9" s="4">
        <v>2</v>
      </c>
      <c r="Q9" s="20">
        <f>IF(AND(ISBLANK(D9),ISBLANK(E9),ISBLANK(N9),ISBLANK(O9)),"",N9+O9)</f>
        <v>236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12481</v>
      </c>
      <c r="B12" s="113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416</v>
      </c>
      <c r="H12" s="42" t="s">
        <v>23</v>
      </c>
      <c r="I12" s="103"/>
      <c r="K12" s="112">
        <v>1736</v>
      </c>
      <c r="L12" s="113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452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139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4" t="s">
        <v>60</v>
      </c>
      <c r="L13" s="105"/>
      <c r="M13" s="16">
        <v>1</v>
      </c>
      <c r="N13" s="1">
        <v>138</v>
      </c>
      <c r="O13" s="2">
        <v>88</v>
      </c>
      <c r="P13" s="2">
        <v>2</v>
      </c>
      <c r="Q13" s="17">
        <f aca="true" t="shared" si="1" ref="Q13:Q36">IF(AND(ISBLANK(D13),ISBLANK(E13),ISBLANK(N13),ISBLANK(O13)),"",N13+O13)</f>
        <v>226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149</v>
      </c>
      <c r="E14" s="4">
        <v>60</v>
      </c>
      <c r="F14" s="4">
        <v>3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136</v>
      </c>
      <c r="O14" s="4">
        <v>78</v>
      </c>
      <c r="P14" s="4">
        <v>2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49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13766</v>
      </c>
      <c r="B17" s="113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420</v>
      </c>
      <c r="H17" s="42" t="s">
        <v>23</v>
      </c>
      <c r="I17" s="103"/>
      <c r="K17" s="112">
        <v>17595</v>
      </c>
      <c r="L17" s="113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166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440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159</v>
      </c>
      <c r="E18" s="2">
        <v>72</v>
      </c>
      <c r="F18" s="2">
        <v>4</v>
      </c>
      <c r="G18" s="17">
        <f>IF(AND(ISBLANK(D18),ISBLANK(E18),ISBLANK(N18),ISBLANK(O18)),"",D18+E18)</f>
        <v>231</v>
      </c>
      <c r="H18" s="40" t="s">
        <v>23</v>
      </c>
      <c r="I18" s="18"/>
      <c r="K18" s="104" t="s">
        <v>61</v>
      </c>
      <c r="L18" s="105"/>
      <c r="M18" s="16">
        <v>1</v>
      </c>
      <c r="N18" s="1">
        <v>136</v>
      </c>
      <c r="O18" s="2">
        <v>62</v>
      </c>
      <c r="P18" s="2">
        <v>5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130</v>
      </c>
      <c r="E19" s="4">
        <v>35</v>
      </c>
      <c r="F19" s="4">
        <v>13</v>
      </c>
      <c r="G19" s="20">
        <f t="shared" si="0"/>
        <v>165</v>
      </c>
      <c r="H19" s="41" t="s">
        <v>23</v>
      </c>
      <c r="I19" s="18"/>
      <c r="K19" s="106"/>
      <c r="L19" s="107"/>
      <c r="M19" s="19">
        <v>2</v>
      </c>
      <c r="N19" s="3">
        <v>142</v>
      </c>
      <c r="O19" s="4">
        <v>61</v>
      </c>
      <c r="P19" s="4">
        <v>4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2761</v>
      </c>
      <c r="B22" s="113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396</v>
      </c>
      <c r="H22" s="42" t="s">
        <v>23</v>
      </c>
      <c r="I22" s="103"/>
      <c r="K22" s="112">
        <v>6049</v>
      </c>
      <c r="L22" s="113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401</v>
      </c>
      <c r="R22" s="42" t="s">
        <v>23</v>
      </c>
      <c r="S22" s="103"/>
    </row>
    <row r="23" spans="1:19" ht="12.75" customHeight="1">
      <c r="A23" s="104" t="s">
        <v>48</v>
      </c>
      <c r="B23" s="105"/>
      <c r="C23" s="16">
        <v>1</v>
      </c>
      <c r="D23" s="1">
        <v>155</v>
      </c>
      <c r="E23" s="2">
        <v>52</v>
      </c>
      <c r="F23" s="2">
        <v>4</v>
      </c>
      <c r="G23" s="17">
        <f>IF(AND(ISBLANK(D23),ISBLANK(E23),ISBLANK(N23),ISBLANK(O23)),"",D23+E23)</f>
        <v>207</v>
      </c>
      <c r="H23" s="40" t="s">
        <v>23</v>
      </c>
      <c r="I23" s="18"/>
      <c r="K23" s="104" t="s">
        <v>62</v>
      </c>
      <c r="L23" s="105"/>
      <c r="M23" s="16">
        <v>1</v>
      </c>
      <c r="N23" s="1">
        <v>149</v>
      </c>
      <c r="O23" s="2">
        <v>66</v>
      </c>
      <c r="P23" s="2">
        <v>2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140</v>
      </c>
      <c r="E24" s="4">
        <v>44</v>
      </c>
      <c r="F24" s="4">
        <v>6</v>
      </c>
      <c r="G24" s="20">
        <f t="shared" si="0"/>
        <v>184</v>
      </c>
      <c r="H24" s="41" t="s">
        <v>23</v>
      </c>
      <c r="I24" s="18"/>
      <c r="K24" s="106"/>
      <c r="L24" s="107"/>
      <c r="M24" s="19">
        <v>2</v>
      </c>
      <c r="N24" s="3">
        <v>126</v>
      </c>
      <c r="O24" s="4">
        <v>49</v>
      </c>
      <c r="P24" s="4">
        <v>5</v>
      </c>
      <c r="Q24" s="20">
        <f t="shared" si="1"/>
        <v>175</v>
      </c>
      <c r="R24" s="41" t="s">
        <v>23</v>
      </c>
      <c r="S24" s="18"/>
    </row>
    <row r="25" spans="1:19" ht="12.75" customHeight="1" thickBot="1">
      <c r="A25" s="108" t="s">
        <v>54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3951</v>
      </c>
      <c r="B27" s="113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96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391</v>
      </c>
      <c r="H27" s="42" t="s">
        <v>23</v>
      </c>
      <c r="I27" s="103"/>
      <c r="K27" s="112">
        <v>6048</v>
      </c>
      <c r="L27" s="113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390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164</v>
      </c>
      <c r="E28" s="2">
        <v>78</v>
      </c>
      <c r="F28" s="2">
        <v>3</v>
      </c>
      <c r="G28" s="17">
        <f>IF(AND(ISBLANK(D28),ISBLANK(E28),ISBLANK(N28),ISBLANK(O28)),"",D28+E28)</f>
        <v>242</v>
      </c>
      <c r="H28" s="40" t="s">
        <v>23</v>
      </c>
      <c r="I28" s="18"/>
      <c r="K28" s="104" t="s">
        <v>64</v>
      </c>
      <c r="L28" s="105"/>
      <c r="M28" s="16">
        <v>1</v>
      </c>
      <c r="N28" s="1">
        <v>124</v>
      </c>
      <c r="O28" s="2">
        <v>63</v>
      </c>
      <c r="P28" s="2">
        <v>5</v>
      </c>
      <c r="Q28" s="17">
        <f>IF(AND(ISBLANK(D28),ISBLANK(E28),ISBLANK(N28),ISBLANK(O28)),"",N28+O28)</f>
        <v>187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147</v>
      </c>
      <c r="E29" s="4">
        <v>63</v>
      </c>
      <c r="F29" s="4">
        <v>3</v>
      </c>
      <c r="G29" s="20">
        <f t="shared" si="0"/>
        <v>210</v>
      </c>
      <c r="H29" s="41" t="s">
        <v>23</v>
      </c>
      <c r="I29" s="18"/>
      <c r="K29" s="106"/>
      <c r="L29" s="107"/>
      <c r="M29" s="19">
        <v>2</v>
      </c>
      <c r="N29" s="3">
        <v>152</v>
      </c>
      <c r="O29" s="4">
        <v>63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08" t="s">
        <v>55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54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6083</v>
      </c>
      <c r="B32" s="113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452</v>
      </c>
      <c r="H32" s="42" t="s">
        <v>23</v>
      </c>
      <c r="I32" s="103"/>
      <c r="K32" s="112">
        <v>16754</v>
      </c>
      <c r="L32" s="113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402</v>
      </c>
      <c r="R32" s="42" t="s">
        <v>23</v>
      </c>
      <c r="S32" s="103"/>
    </row>
    <row r="33" spans="1:19" ht="12.75" customHeight="1">
      <c r="A33" s="104" t="s">
        <v>56</v>
      </c>
      <c r="B33" s="105"/>
      <c r="C33" s="16">
        <v>1</v>
      </c>
      <c r="D33" s="1">
        <v>134</v>
      </c>
      <c r="E33" s="2">
        <v>52</v>
      </c>
      <c r="F33" s="2">
        <v>4</v>
      </c>
      <c r="G33" s="17">
        <f>IF(AND(ISBLANK(D33),ISBLANK(E33),ISBLANK(N33),ISBLANK(O33)),"",D33+E33)</f>
        <v>186</v>
      </c>
      <c r="H33" s="40" t="s">
        <v>23</v>
      </c>
      <c r="I33" s="18"/>
      <c r="K33" s="104" t="s">
        <v>65</v>
      </c>
      <c r="L33" s="105"/>
      <c r="M33" s="16">
        <v>1</v>
      </c>
      <c r="N33" s="1">
        <v>143</v>
      </c>
      <c r="O33" s="2">
        <v>72</v>
      </c>
      <c r="P33" s="2">
        <v>4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128</v>
      </c>
      <c r="E34" s="4">
        <v>52</v>
      </c>
      <c r="F34" s="4">
        <v>7</v>
      </c>
      <c r="G34" s="20">
        <f t="shared" si="0"/>
        <v>180</v>
      </c>
      <c r="H34" s="41" t="s">
        <v>23</v>
      </c>
      <c r="I34" s="18"/>
      <c r="K34" s="106"/>
      <c r="L34" s="107"/>
      <c r="M34" s="19">
        <v>2</v>
      </c>
      <c r="N34" s="3">
        <v>138</v>
      </c>
      <c r="O34" s="4">
        <v>81</v>
      </c>
      <c r="P34" s="4">
        <v>1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08" t="s">
        <v>57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66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14736</v>
      </c>
      <c r="B37" s="113"/>
      <c r="C37" s="25" t="s">
        <v>13</v>
      </c>
      <c r="D37" s="26">
        <f>IF(OR(ISNUMBER(G33),ISNUMBER(G34),ISNUMBER(G35),ISNUMBER(G36)),SUM(D33:D36),"")</f>
        <v>262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366</v>
      </c>
      <c r="H37" s="43" t="s">
        <v>23</v>
      </c>
      <c r="I37" s="103"/>
      <c r="K37" s="112">
        <v>16392</v>
      </c>
      <c r="L37" s="113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1739</v>
      </c>
      <c r="E39" s="33">
        <f>IF(OR(ISNUMBER(G12),ISNUMBER(G17),ISNUMBER(G22),ISNUMBER(G27),ISNUMBER(G32),ISNUMBER(G37)),SUM(E12,E17,E22,E27,E32,E37),"")</f>
        <v>702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2441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824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2519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7" t="s">
        <v>16</v>
      </c>
      <c r="H41" s="97"/>
      <c r="I41" s="39">
        <f>IF(ISNUMBER(I39),SUM(I11,I16,I21,I26,I31,I36,I39),"")</f>
        <v>4</v>
      </c>
      <c r="K41" s="36"/>
      <c r="L41" s="46" t="s">
        <v>24</v>
      </c>
      <c r="M41" s="114" t="s">
        <v>67</v>
      </c>
      <c r="N41" s="114"/>
      <c r="O41" s="114"/>
      <c r="Q41" s="97" t="s">
        <v>16</v>
      </c>
      <c r="R41" s="97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6" t="s">
        <v>46</v>
      </c>
      <c r="D42" s="96"/>
      <c r="E42" s="96"/>
      <c r="G42" s="44"/>
      <c r="H42" s="44"/>
      <c r="I42" s="44"/>
      <c r="K42" s="36"/>
      <c r="L42" s="46" t="s">
        <v>25</v>
      </c>
      <c r="M42" s="96" t="s">
        <v>67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44</v>
      </c>
      <c r="M43" s="94"/>
      <c r="O43" s="46" t="s">
        <v>25</v>
      </c>
      <c r="P43" s="93" t="s">
        <v>43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17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5">
        <v>10</v>
      </c>
      <c r="K47" s="95"/>
      <c r="P47" s="9" t="s">
        <v>33</v>
      </c>
      <c r="Q47" s="98">
        <v>40786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90" t="s">
        <v>68</v>
      </c>
      <c r="C57" s="91"/>
      <c r="D57" s="74">
        <v>2763</v>
      </c>
      <c r="E57" s="90" t="s">
        <v>69</v>
      </c>
      <c r="F57" s="92"/>
      <c r="G57" s="92"/>
      <c r="H57" s="91"/>
      <c r="I57" s="74">
        <v>2761</v>
      </c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1998-01-01T04:02:11Z</cp:lastPrinted>
  <dcterms:created xsi:type="dcterms:W3CDTF">2003-07-01T14:03:06Z</dcterms:created>
  <dcterms:modified xsi:type="dcterms:W3CDTF">2008-02-03T06:23:51Z</dcterms:modified>
  <cp:category/>
  <cp:version/>
  <cp:contentType/>
  <cp:contentStatus/>
</cp:coreProperties>
</file>