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(16)'!$A$1:$AB$66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<sst xmlns="http://schemas.openxmlformats.org/spreadsheetml/2006/main" count="180" uniqueCount="76">
  <si>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</si>
  <si>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</si>
  <si>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</si>
  <si>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</si>
  <si>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</si>
  <si>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</si>
  <si>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</si>
  <si>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</si>
  <si>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</si>
  <si>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</si>
  <si>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</si>
  <si>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</si>
  <si>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</si>
  <si>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</si>
  <si>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</si>
  <si>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</si>
  <si>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</si>
  <si>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</si>
  <si>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</si>
  <si>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</si>
  <si>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</si>
  <si>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</si>
  <si>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</si>
  <si>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</si>
  <si>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</si>
  <si>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</si>
  <si>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</si>
  <si>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</si>
  <si>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</si>
  <si>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</si>
  <si>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</si>
  <si>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</si>
  <si>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</si>
  <si>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</si>
  <si>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</si>
  <si>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</si>
  <si>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</si>
  <si>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</si>
  <si>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</si>
  <si>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</si>
  <si>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</si>
  <si>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</si>
  <si>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</si>
  <si>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</si>
  <si>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Kubš</t>
  </si>
  <si>
    <t>Filip</t>
  </si>
  <si>
    <t>Lukeš</t>
  </si>
  <si>
    <t>Tomáš</t>
  </si>
  <si>
    <t>Vdovec</t>
  </si>
  <si>
    <t>Josef</t>
  </si>
  <si>
    <t>Jirka</t>
  </si>
  <si>
    <t>Bohumil</t>
  </si>
  <si>
    <t>Hablovec</t>
  </si>
  <si>
    <t>Jaroslav</t>
  </si>
  <si>
    <t>Martínek</t>
  </si>
  <si>
    <t>Miroslav</t>
  </si>
  <si>
    <t>Hablovec Jaroslav</t>
  </si>
  <si>
    <t>Lukeš Tomáš</t>
  </si>
  <si>
    <t>P-0127</t>
  </si>
  <si>
    <t>15.10.2011   Lukeš Tomáš</t>
  </si>
  <si>
    <t>Sokol Plzeň V B</t>
  </si>
  <si>
    <t>Konvář</t>
  </si>
  <si>
    <t>Karel</t>
  </si>
  <si>
    <t>Hejkalová</t>
  </si>
  <si>
    <t>Vladimíra</t>
  </si>
  <si>
    <t>Pejsar</t>
  </si>
  <si>
    <t xml:space="preserve">Hejkal </t>
  </si>
  <si>
    <t>Luděk</t>
  </si>
  <si>
    <t>Klik</t>
  </si>
  <si>
    <t>Pavel</t>
  </si>
  <si>
    <t>Ženíšek</t>
  </si>
  <si>
    <t>Václav</t>
  </si>
  <si>
    <t>Hejkal Luděk</t>
  </si>
  <si>
    <t>Hejkalová Vladimíra, Sokol Plzeň V, reg.č.10014, první start v sezoně, dopsat na soupisku Sokol Plzeň V B</t>
  </si>
  <si>
    <t>Karkoš Martin</t>
  </si>
  <si>
    <t>Hejkalová Vladimíra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</si>
</sst>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">
      <selection activeCell="A35" sqref="A35:B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40831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60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147</v>
      </c>
      <c r="E8" s="2">
        <v>63</v>
      </c>
      <c r="F8" s="2">
        <v>0</v>
      </c>
      <c r="G8" s="17">
        <f>IF(AND(ISBLANK(D8),ISBLANK(E8),ISBLANK(N8),ISBLANK(O8)),"",D8+E8)</f>
        <v>210</v>
      </c>
      <c r="H8" s="40" t="s">
        <v>23</v>
      </c>
      <c r="I8" s="18"/>
      <c r="K8" s="82" t="s">
        <v>61</v>
      </c>
      <c r="L8" s="83"/>
      <c r="M8" s="16">
        <v>1</v>
      </c>
      <c r="N8" s="1">
        <v>125</v>
      </c>
      <c r="O8" s="2">
        <v>74</v>
      </c>
      <c r="P8" s="2">
        <v>1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166</v>
      </c>
      <c r="E9" s="4">
        <v>75</v>
      </c>
      <c r="F9" s="4">
        <v>1</v>
      </c>
      <c r="G9" s="20">
        <f>IF(AND(ISBLANK(D9),ISBLANK(E9),ISBLANK(N9),ISBLANK(O9)),"",D9+E9)</f>
        <v>241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53</v>
      </c>
      <c r="P9" s="4">
        <v>6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19612</v>
      </c>
      <c r="B12" s="87"/>
      <c r="C12" s="25" t="s">
        <v>13</v>
      </c>
      <c r="D12" s="26">
        <f>IF(OR(ISNUMBER(G8),ISNUMBER(G9),ISNUMBER(G10),ISNUMBER(G11)),SUM(D8:D11),"")</f>
        <v>313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451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268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395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147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82" t="s">
        <v>63</v>
      </c>
      <c r="L13" s="83"/>
      <c r="M13" s="16">
        <v>1</v>
      </c>
      <c r="N13" s="1">
        <v>133</v>
      </c>
      <c r="O13" s="2">
        <v>60</v>
      </c>
      <c r="P13" s="2">
        <v>3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144</v>
      </c>
      <c r="E14" s="4">
        <v>72</v>
      </c>
      <c r="F14" s="4">
        <v>3</v>
      </c>
      <c r="G14" s="20">
        <f t="shared" si="0"/>
        <v>216</v>
      </c>
      <c r="H14" s="41" t="s">
        <v>23</v>
      </c>
      <c r="I14" s="18"/>
      <c r="K14" s="84"/>
      <c r="L14" s="85"/>
      <c r="M14" s="19">
        <v>2</v>
      </c>
      <c r="N14" s="3">
        <v>126</v>
      </c>
      <c r="O14" s="4">
        <v>62</v>
      </c>
      <c r="P14" s="4">
        <v>4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13766</v>
      </c>
      <c r="B17" s="87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425</v>
      </c>
      <c r="H17" s="42" t="s">
        <v>23</v>
      </c>
      <c r="I17" s="81"/>
      <c r="K17" s="86">
        <v>10014</v>
      </c>
      <c r="L17" s="87"/>
      <c r="M17" s="25" t="s">
        <v>13</v>
      </c>
      <c r="N17" s="26">
        <f>IF(OR(ISNUMBER(Q13),ISNUMBER(Q14),ISNUMBER(Q15),ISNUMBER(Q16)),SUM(N13:N16),"")</f>
        <v>259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381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156</v>
      </c>
      <c r="E18" s="2">
        <v>70</v>
      </c>
      <c r="F18" s="2">
        <v>2</v>
      </c>
      <c r="G18" s="17">
        <f>IF(AND(ISBLANK(D18),ISBLANK(E18),ISBLANK(N18),ISBLANK(O18)),"",D18+E18)</f>
        <v>226</v>
      </c>
      <c r="H18" s="40" t="s">
        <v>23</v>
      </c>
      <c r="I18" s="18"/>
      <c r="K18" s="82" t="s">
        <v>65</v>
      </c>
      <c r="L18" s="83"/>
      <c r="M18" s="16">
        <v>1</v>
      </c>
      <c r="N18" s="1">
        <v>164</v>
      </c>
      <c r="O18" s="2">
        <v>80</v>
      </c>
      <c r="P18" s="2">
        <v>4</v>
      </c>
      <c r="Q18" s="17">
        <f>IF(AND(ISBLANK(D18),ISBLANK(E18),ISBLANK(N18),ISBLANK(O18)),"",N18+O18)</f>
        <v>244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129</v>
      </c>
      <c r="E19" s="4">
        <v>79</v>
      </c>
      <c r="F19" s="4">
        <v>1</v>
      </c>
      <c r="G19" s="20">
        <f t="shared" si="0"/>
        <v>208</v>
      </c>
      <c r="H19" s="41" t="s">
        <v>23</v>
      </c>
      <c r="I19" s="18"/>
      <c r="K19" s="84"/>
      <c r="L19" s="85"/>
      <c r="M19" s="19">
        <v>2</v>
      </c>
      <c r="N19" s="3">
        <v>141</v>
      </c>
      <c r="O19" s="4">
        <v>76</v>
      </c>
      <c r="P19" s="4">
        <v>1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13952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149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434</v>
      </c>
      <c r="H22" s="42" t="s">
        <v>23</v>
      </c>
      <c r="I22" s="81"/>
      <c r="K22" s="86">
        <v>19367</v>
      </c>
      <c r="L22" s="87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156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461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160</v>
      </c>
      <c r="E23" s="2">
        <v>52</v>
      </c>
      <c r="F23" s="2">
        <v>7</v>
      </c>
      <c r="G23" s="17">
        <f>IF(AND(ISBLANK(D23),ISBLANK(E23),ISBLANK(N23),ISBLANK(O23)),"",D23+E23)</f>
        <v>212</v>
      </c>
      <c r="H23" s="40" t="s">
        <v>23</v>
      </c>
      <c r="I23" s="18"/>
      <c r="K23" s="82" t="s">
        <v>66</v>
      </c>
      <c r="L23" s="83"/>
      <c r="M23" s="16">
        <v>1</v>
      </c>
      <c r="N23" s="1">
        <v>139</v>
      </c>
      <c r="O23" s="2">
        <v>53</v>
      </c>
      <c r="P23" s="2">
        <v>4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61</v>
      </c>
      <c r="F24" s="4">
        <v>2</v>
      </c>
      <c r="G24" s="20">
        <f t="shared" si="0"/>
        <v>201</v>
      </c>
      <c r="H24" s="41" t="s">
        <v>23</v>
      </c>
      <c r="I24" s="18"/>
      <c r="K24" s="84"/>
      <c r="L24" s="85"/>
      <c r="M24" s="19">
        <v>2</v>
      </c>
      <c r="N24" s="3">
        <v>165</v>
      </c>
      <c r="O24" s="4">
        <v>54</v>
      </c>
      <c r="P24" s="4">
        <v>5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20566</v>
      </c>
      <c r="B27" s="87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413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411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148</v>
      </c>
      <c r="E28" s="2">
        <v>78</v>
      </c>
      <c r="F28" s="2">
        <v>2</v>
      </c>
      <c r="G28" s="17">
        <f>IF(AND(ISBLANK(D28),ISBLANK(E28),ISBLANK(N28),ISBLANK(O28)),"",D28+E28)</f>
        <v>226</v>
      </c>
      <c r="H28" s="40" t="s">
        <v>23</v>
      </c>
      <c r="I28" s="18"/>
      <c r="K28" s="82" t="s">
        <v>68</v>
      </c>
      <c r="L28" s="83"/>
      <c r="M28" s="16">
        <v>1</v>
      </c>
      <c r="N28" s="1">
        <v>142</v>
      </c>
      <c r="O28" s="2">
        <v>61</v>
      </c>
      <c r="P28" s="2">
        <v>6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62</v>
      </c>
      <c r="F29" s="4">
        <v>0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72</v>
      </c>
      <c r="P29" s="4">
        <v>1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6083</v>
      </c>
      <c r="B32" s="8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439</v>
      </c>
      <c r="H32" s="42" t="s">
        <v>23</v>
      </c>
      <c r="I32" s="81"/>
      <c r="K32" s="86">
        <v>4799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411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134</v>
      </c>
      <c r="E33" s="2">
        <v>54</v>
      </c>
      <c r="F33" s="2">
        <v>4</v>
      </c>
      <c r="G33" s="17">
        <f>IF(AND(ISBLANK(D33),ISBLANK(E33),ISBLANK(N33),ISBLANK(O33)),"",D33+E33)</f>
        <v>188</v>
      </c>
      <c r="H33" s="40" t="s">
        <v>23</v>
      </c>
      <c r="I33" s="18"/>
      <c r="K33" s="82" t="s">
        <v>70</v>
      </c>
      <c r="L33" s="83"/>
      <c r="M33" s="16">
        <v>1</v>
      </c>
      <c r="N33" s="1">
        <v>130</v>
      </c>
      <c r="O33" s="2">
        <v>62</v>
      </c>
      <c r="P33" s="2">
        <v>4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136</v>
      </c>
      <c r="E34" s="4">
        <v>62</v>
      </c>
      <c r="F34" s="4">
        <v>1</v>
      </c>
      <c r="G34" s="20">
        <f t="shared" si="0"/>
        <v>198</v>
      </c>
      <c r="H34" s="41" t="s">
        <v>23</v>
      </c>
      <c r="I34" s="18"/>
      <c r="K34" s="84"/>
      <c r="L34" s="85"/>
      <c r="M34" s="19">
        <v>2</v>
      </c>
      <c r="N34" s="3">
        <v>150</v>
      </c>
      <c r="O34" s="4">
        <v>70</v>
      </c>
      <c r="P34" s="4">
        <v>2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21916</v>
      </c>
      <c r="B37" s="87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116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386</v>
      </c>
      <c r="H37" s="43" t="s">
        <v>23</v>
      </c>
      <c r="I37" s="81"/>
      <c r="K37" s="86">
        <v>9778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1758</v>
      </c>
      <c r="E39" s="33">
        <f>IF(OR(ISNUMBER(G12),ISNUMBER(G17),ISNUMBER(G22),ISNUMBER(G27),ISNUMBER(G32),ISNUMBER(G37)),SUM(E12,E17,E22,E27,E32,E37),"")</f>
        <v>790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2548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1694</v>
      </c>
      <c r="O39" s="33">
        <f>IF(OR(ISNUMBER(Q12),ISNUMBER(Q17),ISNUMBER(Q22),ISNUMBER(Q27),ISNUMBER(Q32),ISNUMBER(Q37)),SUM(O12,O17,O22,O27,O32,O37),"")</f>
        <v>777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2471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56</v>
      </c>
      <c r="D42" s="109"/>
      <c r="E42" s="109"/>
      <c r="G42" s="44"/>
      <c r="H42" s="44"/>
      <c r="I42" s="44"/>
      <c r="K42" s="36"/>
      <c r="L42" s="46" t="s">
        <v>25</v>
      </c>
      <c r="M42" s="109" t="s">
        <v>72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 t="s">
        <v>57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>
        <v>50</v>
      </c>
      <c r="L57" s="124" t="s">
        <v>74</v>
      </c>
      <c r="M57" s="125"/>
      <c r="N57" s="74">
        <v>17901</v>
      </c>
      <c r="O57" s="124" t="s">
        <v>75</v>
      </c>
      <c r="P57" s="126"/>
      <c r="Q57" s="126"/>
      <c r="R57" s="125"/>
      <c r="S57" s="75">
        <v>10014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2011-10-15T16:52:46Z</cp:lastPrinted>
  <dcterms:created xsi:type="dcterms:W3CDTF">2003-07-01T14:03:06Z</dcterms:created>
  <dcterms:modified xsi:type="dcterms:W3CDTF">2011-10-15T16:54:29Z</dcterms:modified>
  <cp:category/>
  <cp:version/>
  <cp:contentType/>
  <cp:contentStatus/>
</cp:coreProperties>
</file>