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<sst xmlns="http://schemas.openxmlformats.org/spreadsheetml/2006/main" count="176" uniqueCount="72">
  <si>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</si>
  <si>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</si>
  <si>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</si>
  <si>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</si>
  <si>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</si>
  <si>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</si>
  <si>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</si>
  <si>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</si>
  <si>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</si>
  <si>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</si>
  <si>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</si>
  <si>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</si>
  <si>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</si>
  <si>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</si>
  <si>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</si>
  <si>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</si>
  <si>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</si>
  <si>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</si>
  <si>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</si>
  <si>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</si>
  <si>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</si>
  <si>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</si>
  <si>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</si>
  <si>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</si>
  <si>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</si>
  <si>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</si>
  <si>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</si>
  <si>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</si>
  <si>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</si>
  <si>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</si>
  <si>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</si>
  <si>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</si>
  <si>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</si>
  <si>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</si>
  <si>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</si>
  <si>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</si>
  <si>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</si>
  <si>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</si>
  <si>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</si>
  <si>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</si>
  <si>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</si>
  <si>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</si>
  <si>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</si>
  <si>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</t>
  </si>
  <si>
    <t>Újezd sv.Kříže A</t>
  </si>
  <si>
    <t>Hablovec Jaroslav</t>
  </si>
  <si>
    <t>Lukeš Tomáš</t>
  </si>
  <si>
    <t>P-0127</t>
  </si>
  <si>
    <t>1.10.2011 Lukeš Tomáš</t>
  </si>
  <si>
    <t>Jirka</t>
  </si>
  <si>
    <t>Bohumil</t>
  </si>
  <si>
    <t>Novák</t>
  </si>
  <si>
    <t>Josef</t>
  </si>
  <si>
    <t>Martínek</t>
  </si>
  <si>
    <t>Miroslav</t>
  </si>
  <si>
    <t>Kubš</t>
  </si>
  <si>
    <t>Filip</t>
  </si>
  <si>
    <t>Lukeš</t>
  </si>
  <si>
    <t>Tomáš</t>
  </si>
  <si>
    <t>Hablovec</t>
  </si>
  <si>
    <t>Jaroslav</t>
  </si>
  <si>
    <t>Pivoňka</t>
  </si>
  <si>
    <t>Roman</t>
  </si>
  <si>
    <t>Praštil</t>
  </si>
  <si>
    <t>Václav</t>
  </si>
  <si>
    <t>Pišta</t>
  </si>
  <si>
    <t>Pivovarník</t>
  </si>
  <si>
    <t>Jankovský</t>
  </si>
  <si>
    <t>Oldřich</t>
  </si>
  <si>
    <t>Šabek</t>
  </si>
  <si>
    <t>Petr</t>
  </si>
  <si>
    <t>Praštil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</si>
</sst>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F47" sqref="F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40817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146</v>
      </c>
      <c r="E8" s="2">
        <v>45</v>
      </c>
      <c r="F8" s="2">
        <v>6</v>
      </c>
      <c r="G8" s="17">
        <f>IF(AND(ISBLANK(D8),ISBLANK(E8),ISBLANK(N8),ISBLANK(O8)),"",D8+E8)</f>
        <v>191</v>
      </c>
      <c r="H8" s="40" t="s">
        <v>23</v>
      </c>
      <c r="I8" s="18"/>
      <c r="K8" s="82" t="s">
        <v>61</v>
      </c>
      <c r="L8" s="83"/>
      <c r="M8" s="16">
        <v>1</v>
      </c>
      <c r="N8" s="1">
        <v>153</v>
      </c>
      <c r="O8" s="2">
        <v>85</v>
      </c>
      <c r="P8" s="2">
        <v>1</v>
      </c>
      <c r="Q8" s="17">
        <f>IF(AND(ISBLANK(D8),ISBLANK(E8),ISBLANK(N8),ISBLANK(O8)),"",N8+O8)</f>
        <v>238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169</v>
      </c>
      <c r="E9" s="4">
        <v>48</v>
      </c>
      <c r="F9" s="4">
        <v>1</v>
      </c>
      <c r="G9" s="20">
        <f>IF(AND(ISBLANK(D9),ISBLANK(E9),ISBLANK(N9),ISBLANK(O9)),"",D9+E9)</f>
        <v>217</v>
      </c>
      <c r="H9" s="41" t="s">
        <v>23</v>
      </c>
      <c r="I9" s="18"/>
      <c r="K9" s="84"/>
      <c r="L9" s="85"/>
      <c r="M9" s="19">
        <v>2</v>
      </c>
      <c r="N9" s="3">
        <v>153</v>
      </c>
      <c r="O9" s="4">
        <v>79</v>
      </c>
      <c r="P9" s="4">
        <v>1</v>
      </c>
      <c r="Q9" s="20">
        <f>IF(AND(ISBLANK(D9),ISBLANK(E9),ISBLANK(N9),ISBLANK(O9)),"",N9+O9)</f>
        <v>232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20566</v>
      </c>
      <c r="B12" s="87"/>
      <c r="C12" s="25" t="s">
        <v>13</v>
      </c>
      <c r="D12" s="26">
        <f>IF(OR(ISNUMBER(G8),ISNUMBER(G9),ISNUMBER(G10),ISNUMBER(G11)),SUM(D8:D11),"")</f>
        <v>315</v>
      </c>
      <c r="E12" s="27">
        <f>IF(OR(ISNUMBER(G8),ISNUMBER(G9),ISNUMBER(G10),ISNUMBER(G11)),SUM(E8:E11),"")</f>
        <v>93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408</v>
      </c>
      <c r="H12" s="42" t="s">
        <v>23</v>
      </c>
      <c r="I12" s="81"/>
      <c r="K12" s="86">
        <v>5196</v>
      </c>
      <c r="L12" s="87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164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470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126</v>
      </c>
      <c r="E13" s="2">
        <v>34</v>
      </c>
      <c r="F13" s="2">
        <v>9</v>
      </c>
      <c r="G13" s="17">
        <f aca="true" t="shared" si="0" ref="G13:G36">IF(AND(ISBLANK(D13),ISBLANK(E13),ISBLANK(N13),ISBLANK(O13)),"",D13+E13)</f>
        <v>160</v>
      </c>
      <c r="H13" s="40" t="s">
        <v>23</v>
      </c>
      <c r="I13" s="18"/>
      <c r="K13" s="82" t="s">
        <v>63</v>
      </c>
      <c r="L13" s="83"/>
      <c r="M13" s="16">
        <v>1</v>
      </c>
      <c r="N13" s="1">
        <v>140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129</v>
      </c>
      <c r="E14" s="4">
        <v>36</v>
      </c>
      <c r="F14" s="4">
        <v>11</v>
      </c>
      <c r="G14" s="20">
        <f t="shared" si="0"/>
        <v>165</v>
      </c>
      <c r="H14" s="41" t="s">
        <v>23</v>
      </c>
      <c r="I14" s="18"/>
      <c r="K14" s="84"/>
      <c r="L14" s="85"/>
      <c r="M14" s="19">
        <v>2</v>
      </c>
      <c r="N14" s="3">
        <v>159</v>
      </c>
      <c r="O14" s="4">
        <v>80</v>
      </c>
      <c r="P14" s="4">
        <v>1</v>
      </c>
      <c r="Q14" s="20">
        <f t="shared" si="1"/>
        <v>239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11204</v>
      </c>
      <c r="B17" s="87"/>
      <c r="C17" s="25" t="s">
        <v>13</v>
      </c>
      <c r="D17" s="26">
        <f>IF(OR(ISNUMBER(G13),ISNUMBER(G14),ISNUMBER(G15),ISNUMBER(G16)),SUM(D13:D16),"")</f>
        <v>255</v>
      </c>
      <c r="E17" s="27">
        <f>IF(OR(ISNUMBER(G13),ISNUMBER(G14),ISNUMBER(G15),ISNUMBER(G16)),SUM(E13:E16),"")</f>
        <v>70</v>
      </c>
      <c r="F17" s="27">
        <f>IF(OR(ISNUMBER(G13),ISNUMBER(G14),ISNUMBER(G15),ISNUMBER(G16)),SUM(F13:F16),"")</f>
        <v>20</v>
      </c>
      <c r="G17" s="28">
        <f>IF(OR(ISNUMBER(G13),ISNUMBER(G14),ISNUMBER(G15),ISNUMBER(G16)),SUM(G13:G16),"")</f>
        <v>325</v>
      </c>
      <c r="H17" s="42" t="s">
        <v>23</v>
      </c>
      <c r="I17" s="81"/>
      <c r="K17" s="86">
        <v>3769</v>
      </c>
      <c r="L17" s="87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442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156</v>
      </c>
      <c r="E18" s="2">
        <v>59</v>
      </c>
      <c r="F18" s="2">
        <v>3</v>
      </c>
      <c r="G18" s="17">
        <f>IF(AND(ISBLANK(D18),ISBLANK(E18),ISBLANK(N18),ISBLANK(O18)),"",D18+E18)</f>
        <v>215</v>
      </c>
      <c r="H18" s="40" t="s">
        <v>23</v>
      </c>
      <c r="I18" s="18"/>
      <c r="K18" s="82" t="s">
        <v>65</v>
      </c>
      <c r="L18" s="83"/>
      <c r="M18" s="16">
        <v>1</v>
      </c>
      <c r="N18" s="1">
        <v>134</v>
      </c>
      <c r="O18" s="2">
        <v>61</v>
      </c>
      <c r="P18" s="2">
        <v>2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124</v>
      </c>
      <c r="E19" s="4">
        <v>60</v>
      </c>
      <c r="F19" s="4">
        <v>4</v>
      </c>
      <c r="G19" s="20">
        <f t="shared" si="0"/>
        <v>184</v>
      </c>
      <c r="H19" s="41" t="s">
        <v>23</v>
      </c>
      <c r="I19" s="18"/>
      <c r="K19" s="84"/>
      <c r="L19" s="85"/>
      <c r="M19" s="19">
        <v>2</v>
      </c>
      <c r="N19" s="3">
        <v>152</v>
      </c>
      <c r="O19" s="4">
        <v>81</v>
      </c>
      <c r="P19" s="4">
        <v>2</v>
      </c>
      <c r="Q19" s="20">
        <f t="shared" si="1"/>
        <v>233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21916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119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399</v>
      </c>
      <c r="H22" s="42" t="s">
        <v>23</v>
      </c>
      <c r="I22" s="81"/>
      <c r="K22" s="86">
        <v>15441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428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153</v>
      </c>
      <c r="E23" s="2">
        <v>63</v>
      </c>
      <c r="F23" s="2">
        <v>5</v>
      </c>
      <c r="G23" s="17">
        <f>IF(AND(ISBLANK(D23),ISBLANK(E23),ISBLANK(N23),ISBLANK(O23)),"",D23+E23)</f>
        <v>216</v>
      </c>
      <c r="H23" s="40" t="s">
        <v>23</v>
      </c>
      <c r="I23" s="18"/>
      <c r="K23" s="82" t="s">
        <v>66</v>
      </c>
      <c r="L23" s="83"/>
      <c r="M23" s="16">
        <v>1</v>
      </c>
      <c r="N23" s="1">
        <v>133</v>
      </c>
      <c r="O23" s="2">
        <v>78</v>
      </c>
      <c r="P23" s="2">
        <v>3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141</v>
      </c>
      <c r="E24" s="4">
        <v>63</v>
      </c>
      <c r="F24" s="4">
        <v>3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162</v>
      </c>
      <c r="O24" s="4">
        <v>72</v>
      </c>
      <c r="P24" s="4">
        <v>1</v>
      </c>
      <c r="Q24" s="20">
        <f t="shared" si="1"/>
        <v>234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19612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126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12943</v>
      </c>
      <c r="L27" s="87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150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445</v>
      </c>
      <c r="R27" s="42" t="s">
        <v>23</v>
      </c>
      <c r="S27" s="81"/>
    </row>
    <row r="28" spans="1:19" ht="12.75" customHeight="1">
      <c r="A28" s="82" t="s">
        <v>57</v>
      </c>
      <c r="B28" s="83"/>
      <c r="C28" s="16">
        <v>1</v>
      </c>
      <c r="D28" s="1">
        <v>139</v>
      </c>
      <c r="E28" s="2">
        <v>81</v>
      </c>
      <c r="F28" s="2">
        <v>1</v>
      </c>
      <c r="G28" s="17">
        <f>IF(AND(ISBLANK(D28),ISBLANK(E28),ISBLANK(N28),ISBLANK(O28)),"",D28+E28)</f>
        <v>220</v>
      </c>
      <c r="H28" s="40" t="s">
        <v>23</v>
      </c>
      <c r="I28" s="18"/>
      <c r="K28" s="82" t="s">
        <v>67</v>
      </c>
      <c r="L28" s="83"/>
      <c r="M28" s="16">
        <v>1</v>
      </c>
      <c r="N28" s="1">
        <v>143</v>
      </c>
      <c r="O28" s="2">
        <v>71</v>
      </c>
      <c r="P28" s="2">
        <v>0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54</v>
      </c>
      <c r="F29" s="4">
        <v>3</v>
      </c>
      <c r="G29" s="20">
        <f t="shared" si="0"/>
        <v>193</v>
      </c>
      <c r="H29" s="41" t="s">
        <v>23</v>
      </c>
      <c r="I29" s="18"/>
      <c r="K29" s="84"/>
      <c r="L29" s="85"/>
      <c r="M29" s="19">
        <v>2</v>
      </c>
      <c r="N29" s="3">
        <v>166</v>
      </c>
      <c r="O29" s="4">
        <v>63</v>
      </c>
      <c r="P29" s="4">
        <v>4</v>
      </c>
      <c r="Q29" s="20">
        <f t="shared" si="1"/>
        <v>229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13766</v>
      </c>
      <c r="B32" s="87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413</v>
      </c>
      <c r="H32" s="42" t="s">
        <v>23</v>
      </c>
      <c r="I32" s="81"/>
      <c r="K32" s="86">
        <v>3789</v>
      </c>
      <c r="L32" s="87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443</v>
      </c>
      <c r="R32" s="42" t="s">
        <v>23</v>
      </c>
      <c r="S32" s="81"/>
    </row>
    <row r="33" spans="1:19" ht="12.75" customHeight="1">
      <c r="A33" s="82" t="s">
        <v>59</v>
      </c>
      <c r="B33" s="83"/>
      <c r="C33" s="16">
        <v>1</v>
      </c>
      <c r="D33" s="1">
        <v>141</v>
      </c>
      <c r="E33" s="2">
        <v>72</v>
      </c>
      <c r="F33" s="2">
        <v>0</v>
      </c>
      <c r="G33" s="17">
        <f>IF(AND(ISBLANK(D33),ISBLANK(E33),ISBLANK(N33),ISBLANK(O33)),"",D33+E33)</f>
        <v>213</v>
      </c>
      <c r="H33" s="40" t="s">
        <v>23</v>
      </c>
      <c r="I33" s="18"/>
      <c r="K33" s="82" t="s">
        <v>69</v>
      </c>
      <c r="L33" s="83"/>
      <c r="M33" s="16">
        <v>1</v>
      </c>
      <c r="N33" s="1">
        <v>146</v>
      </c>
      <c r="O33" s="2">
        <v>44</v>
      </c>
      <c r="P33" s="2">
        <v>3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84</v>
      </c>
      <c r="F34" s="4">
        <v>4</v>
      </c>
      <c r="G34" s="20">
        <f t="shared" si="0"/>
        <v>221</v>
      </c>
      <c r="H34" s="41" t="s">
        <v>23</v>
      </c>
      <c r="I34" s="18"/>
      <c r="K34" s="84"/>
      <c r="L34" s="85"/>
      <c r="M34" s="19">
        <v>2</v>
      </c>
      <c r="N34" s="3">
        <v>123</v>
      </c>
      <c r="O34" s="4">
        <v>52</v>
      </c>
      <c r="P34" s="4">
        <v>3</v>
      </c>
      <c r="Q34" s="20">
        <f t="shared" si="1"/>
        <v>175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6083</v>
      </c>
      <c r="B37" s="87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156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15556</v>
      </c>
      <c r="L37" s="87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96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365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1700</v>
      </c>
      <c r="E39" s="33">
        <f>IF(OR(ISNUMBER(G12),ISNUMBER(G17),ISNUMBER(G22),ISNUMBER(G27),ISNUMBER(G32),ISNUMBER(G37)),SUM(E12,E17,E22,E27,E32,E37),"")</f>
        <v>699</v>
      </c>
      <c r="F39" s="33">
        <f>IF(OR(ISNUMBER(G12),ISNUMBER(G17),ISNUMBER(G22),ISNUMBER(G27),ISNUMBER(G32),ISNUMBER(G37)),SUM(F12,F17,F22,F27,F32,F37),"")</f>
        <v>50</v>
      </c>
      <c r="G39" s="34">
        <f>IF(OR(ISNUMBER(G12),ISNUMBER(G17),ISNUMBER(G22),ISNUMBER(G27),ISNUMBER(G32),ISNUMBER(G37)),SUM(G12,G17,G22,G27,G32,G37),"")</f>
        <v>2399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1764</v>
      </c>
      <c r="O39" s="33">
        <f>IF(OR(ISNUMBER(Q12),ISNUMBER(Q17),ISNUMBER(Q22),ISNUMBER(Q27),ISNUMBER(Q32),ISNUMBER(Q37)),SUM(O12,O17,O22,O27,O32,O37),"")</f>
        <v>829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2593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2011-10-01T16:28:09Z</cp:lastPrinted>
  <dcterms:created xsi:type="dcterms:W3CDTF">2003-07-01T14:03:06Z</dcterms:created>
  <dcterms:modified xsi:type="dcterms:W3CDTF">2011-10-01T16:29:03Z</dcterms:modified>
  <cp:category/>
  <cp:version/>
  <cp:contentType/>
  <cp:contentStatus/>
</cp:coreProperties>
</file>