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<sst xmlns="http://schemas.openxmlformats.org/spreadsheetml/2006/main" count="167" uniqueCount="60">
  <si>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</si>
  <si>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</si>
  <si>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</si>
  <si>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</si>
  <si>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</si>
  <si>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</si>
  <si>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</si>
  <si>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</si>
  <si>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</si>
  <si>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</si>
  <si>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</si>
  <si>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</si>
  <si>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</si>
  <si>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</si>
  <si>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</si>
  <si>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</si>
  <si>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</si>
  <si>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</si>
  <si>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</si>
  <si>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</si>
  <si>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</si>
  <si>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</si>
  <si>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</si>
  <si>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</si>
  <si>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</si>
  <si>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</si>
  <si>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</si>
  <si>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</si>
  <si>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</si>
  <si>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</si>
  <si>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</si>
  <si>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</si>
  <si>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</si>
  <si>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</si>
  <si>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</si>
  <si>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</si>
  <si>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</si>
  <si>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</si>
  <si>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</si>
  <si>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</si>
  <si>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</si>
  <si>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</si>
  <si>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Kdyně</t>
  </si>
  <si>
    <t>TJ  Dobřany</t>
  </si>
  <si>
    <t>Kučera Jan</t>
  </si>
  <si>
    <t>Pružinský František</t>
  </si>
  <si>
    <t>Dvořák Josef</t>
  </si>
  <si>
    <t>Smetana Marek</t>
  </si>
  <si>
    <t>Koubský Jan</t>
  </si>
  <si>
    <t>Fišer Josef</t>
  </si>
  <si>
    <t>Kubal Blahomil</t>
  </si>
  <si>
    <t>Horn Jan</t>
  </si>
  <si>
    <t>Lommer Jan</t>
  </si>
  <si>
    <t>Götz Jiří</t>
  </si>
  <si>
    <t>Kuželík Václav</t>
  </si>
  <si>
    <t>Dvořák Jindřich</t>
  </si>
  <si>
    <t>P-0036</t>
  </si>
  <si>
    <t>18°C</t>
  </si>
  <si>
    <t>Jan Horn  8.9.2007</t>
  </si>
  <si>
    <t>Připomínky nejsou žádné.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</si>
</sst>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T27" sqref="T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39333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137</v>
      </c>
      <c r="E8" s="2">
        <v>52</v>
      </c>
      <c r="F8" s="2">
        <v>3</v>
      </c>
      <c r="G8" s="17">
        <f>IF(AND(ISBLANK(D8),ISBLANK(E8),ISBLANK(N8),ISBLANK(O8)),"",D8+E8)</f>
        <v>189</v>
      </c>
      <c r="H8" s="40" t="s">
        <v>23</v>
      </c>
      <c r="I8" s="18"/>
      <c r="K8" s="82" t="s">
        <v>44</v>
      </c>
      <c r="L8" s="83"/>
      <c r="M8" s="16">
        <v>1</v>
      </c>
      <c r="N8" s="1">
        <v>131</v>
      </c>
      <c r="O8" s="2">
        <v>70</v>
      </c>
      <c r="P8" s="2">
        <v>1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72</v>
      </c>
      <c r="F9" s="4">
        <v>1</v>
      </c>
      <c r="G9" s="20">
        <f>IF(AND(ISBLANK(D9),ISBLANK(E9),ISBLANK(N9),ISBLANK(O9)),"",D9+E9)</f>
        <v>221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62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76"/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/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5385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410</v>
      </c>
      <c r="H12" s="42" t="s">
        <v>23</v>
      </c>
      <c r="I12" s="81"/>
      <c r="K12" s="86">
        <v>16788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404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140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45</v>
      </c>
      <c r="L13" s="83"/>
      <c r="M13" s="16">
        <v>1</v>
      </c>
      <c r="N13" s="1">
        <v>154</v>
      </c>
      <c r="O13" s="2">
        <v>88</v>
      </c>
      <c r="P13" s="2">
        <v>2</v>
      </c>
      <c r="Q13" s="17">
        <f aca="true" t="shared" si="1" ref="Q13:Q36">IF(AND(ISBLANK(D13),ISBLANK(E13),ISBLANK(N13),ISBLANK(O13)),"",N13+O13)</f>
        <v>242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128</v>
      </c>
      <c r="E14" s="4">
        <v>62</v>
      </c>
      <c r="F14" s="4">
        <v>5</v>
      </c>
      <c r="G14" s="20">
        <f t="shared" si="0"/>
        <v>190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53</v>
      </c>
      <c r="P14" s="4">
        <v>7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/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/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6049</v>
      </c>
      <c r="B17" s="8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382</v>
      </c>
      <c r="H17" s="42" t="s">
        <v>23</v>
      </c>
      <c r="I17" s="81"/>
      <c r="K17" s="86">
        <v>5293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436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121</v>
      </c>
      <c r="E18" s="2">
        <v>62</v>
      </c>
      <c r="F18" s="2">
        <v>5</v>
      </c>
      <c r="G18" s="17">
        <f>IF(AND(ISBLANK(D18),ISBLANK(E18),ISBLANK(N18),ISBLANK(O18)),"",D18+E18)</f>
        <v>183</v>
      </c>
      <c r="H18" s="40" t="s">
        <v>23</v>
      </c>
      <c r="I18" s="18"/>
      <c r="K18" s="82" t="s">
        <v>46</v>
      </c>
      <c r="L18" s="83"/>
      <c r="M18" s="16">
        <v>1</v>
      </c>
      <c r="N18" s="1">
        <v>145</v>
      </c>
      <c r="O18" s="2">
        <v>50</v>
      </c>
      <c r="P18" s="2">
        <v>8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141</v>
      </c>
      <c r="E19" s="4">
        <v>72</v>
      </c>
      <c r="F19" s="4">
        <v>2</v>
      </c>
      <c r="G19" s="20">
        <f t="shared" si="0"/>
        <v>213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45</v>
      </c>
      <c r="P19" s="4">
        <v>10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76"/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/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17595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396</v>
      </c>
      <c r="H22" s="42" t="s">
        <v>23</v>
      </c>
      <c r="I22" s="81"/>
      <c r="K22" s="86">
        <v>3588</v>
      </c>
      <c r="L22" s="87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18</v>
      </c>
      <c r="Q22" s="28">
        <f>IF(OR(ISNUMBER(Q18),ISNUMBER(Q19),ISNUMBER(Q20),ISNUMBER(Q21)),SUM(Q18:Q21),"")</f>
        <v>380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139</v>
      </c>
      <c r="E23" s="2">
        <v>68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82" t="s">
        <v>47</v>
      </c>
      <c r="L23" s="83"/>
      <c r="M23" s="16">
        <v>1</v>
      </c>
      <c r="N23" s="1">
        <v>141</v>
      </c>
      <c r="O23" s="2">
        <v>71</v>
      </c>
      <c r="P23" s="2">
        <v>2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117</v>
      </c>
      <c r="E24" s="4">
        <v>63</v>
      </c>
      <c r="F24" s="4">
        <v>3</v>
      </c>
      <c r="G24" s="20">
        <f t="shared" si="0"/>
        <v>180</v>
      </c>
      <c r="H24" s="41" t="s">
        <v>23</v>
      </c>
      <c r="I24" s="18"/>
      <c r="K24" s="84"/>
      <c r="L24" s="85"/>
      <c r="M24" s="19">
        <v>2</v>
      </c>
      <c r="N24" s="3">
        <v>120</v>
      </c>
      <c r="O24" s="4">
        <v>71</v>
      </c>
      <c r="P24" s="4">
        <v>4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6"/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/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16754</v>
      </c>
      <c r="B27" s="87"/>
      <c r="C27" s="25" t="s">
        <v>13</v>
      </c>
      <c r="D27" s="26">
        <f>IF(OR(ISNUMBER(G23),ISNUMBER(G24),ISNUMBER(G25),ISNUMBER(G26)),SUM(D23:D26),"")</f>
        <v>256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387</v>
      </c>
      <c r="H27" s="42" t="s">
        <v>23</v>
      </c>
      <c r="I27" s="81"/>
      <c r="K27" s="86">
        <v>19218</v>
      </c>
      <c r="L27" s="87"/>
      <c r="M27" s="25" t="s">
        <v>13</v>
      </c>
      <c r="N27" s="26">
        <f>IF(OR(ISNUMBER(Q23),ISNUMBER(Q24),ISNUMBER(Q25),ISNUMBER(Q26)),SUM(N23:N26),"")</f>
        <v>261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403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145</v>
      </c>
      <c r="E28" s="2">
        <v>45</v>
      </c>
      <c r="F28" s="2">
        <v>6</v>
      </c>
      <c r="G28" s="17">
        <f>IF(AND(ISBLANK(D28),ISBLANK(E28),ISBLANK(N28),ISBLANK(O28)),"",D28+E28)</f>
        <v>190</v>
      </c>
      <c r="H28" s="40" t="s">
        <v>23</v>
      </c>
      <c r="I28" s="18"/>
      <c r="K28" s="82" t="s">
        <v>48</v>
      </c>
      <c r="L28" s="83"/>
      <c r="M28" s="16">
        <v>1</v>
      </c>
      <c r="N28" s="1">
        <v>141</v>
      </c>
      <c r="O28" s="2">
        <v>44</v>
      </c>
      <c r="P28" s="2">
        <v>5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53</v>
      </c>
      <c r="F29" s="4">
        <v>3</v>
      </c>
      <c r="G29" s="20">
        <f t="shared" si="0"/>
        <v>197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60</v>
      </c>
      <c r="P29" s="4">
        <v>3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76"/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/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6048</v>
      </c>
      <c r="B32" s="8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98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387</v>
      </c>
      <c r="H32" s="42" t="s">
        <v>23</v>
      </c>
      <c r="I32" s="81"/>
      <c r="K32" s="86">
        <v>16241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388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149</v>
      </c>
      <c r="E33" s="2">
        <v>54</v>
      </c>
      <c r="F33" s="2">
        <v>4</v>
      </c>
      <c r="G33" s="17">
        <f>IF(AND(ISBLANK(D33),ISBLANK(E33),ISBLANK(N33),ISBLANK(O33)),"",D33+E33)</f>
        <v>203</v>
      </c>
      <c r="H33" s="40" t="s">
        <v>23</v>
      </c>
      <c r="I33" s="18"/>
      <c r="K33" s="82" t="s">
        <v>49</v>
      </c>
      <c r="L33" s="83"/>
      <c r="M33" s="16">
        <v>1</v>
      </c>
      <c r="N33" s="1">
        <v>161</v>
      </c>
      <c r="O33" s="2">
        <v>78</v>
      </c>
      <c r="P33" s="2">
        <v>0</v>
      </c>
      <c r="Q33" s="17">
        <f>IF(AND(ISBLANK(D33),ISBLANK(E33),ISBLANK(N33),ISBLANK(O33)),"",N33+O33)</f>
        <v>239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153</v>
      </c>
      <c r="E34" s="4">
        <v>63</v>
      </c>
      <c r="F34" s="4">
        <v>1</v>
      </c>
      <c r="G34" s="20">
        <f t="shared" si="0"/>
        <v>216</v>
      </c>
      <c r="H34" s="41" t="s">
        <v>23</v>
      </c>
      <c r="I34" s="18"/>
      <c r="K34" s="84"/>
      <c r="L34" s="85"/>
      <c r="M34" s="19">
        <v>2</v>
      </c>
      <c r="N34" s="3">
        <v>130</v>
      </c>
      <c r="O34" s="4">
        <v>87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/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/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16392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419</v>
      </c>
      <c r="H37" s="43" t="s">
        <v>23</v>
      </c>
      <c r="I37" s="81"/>
      <c r="K37" s="86">
        <v>3575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165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456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1663</v>
      </c>
      <c r="E39" s="33">
        <f>IF(OR(ISNUMBER(G12),ISNUMBER(G17),ISNUMBER(G22),ISNUMBER(G27),ISNUMBER(G32),ISNUMBER(G37)),SUM(E12,E17,E22,E27,E32,E37),"")</f>
        <v>718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2381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1688</v>
      </c>
      <c r="O39" s="33">
        <f>IF(OR(ISNUMBER(Q12),ISNUMBER(Q17),ISNUMBER(Q22),ISNUMBER(Q27),ISNUMBER(Q32),ISNUMBER(Q37)),SUM(O12,O17,O22,O27,O32,O37),"")</f>
        <v>779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55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48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 t="s">
        <v>55</v>
      </c>
      <c r="D42" s="111"/>
      <c r="E42" s="111"/>
      <c r="G42" s="44"/>
      <c r="H42" s="44"/>
      <c r="I42" s="44"/>
      <c r="K42" s="36"/>
      <c r="L42" s="46" t="s">
        <v>25</v>
      </c>
      <c r="M42" s="111" t="s">
        <v>48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 t="s">
        <v>51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 t="s">
        <v>57</v>
      </c>
      <c r="K46" s="121"/>
    </row>
    <row r="47" spans="2:19" ht="19.5" customHeight="1">
      <c r="B47" s="9" t="s">
        <v>31</v>
      </c>
      <c r="C47" s="120">
        <v>0.5868055555555556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40056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2007-09-08T12:12:35Z</cp:lastPrinted>
  <dcterms:created xsi:type="dcterms:W3CDTF">2003-07-01T14:03:06Z</dcterms:created>
  <dcterms:modified xsi:type="dcterms:W3CDTF">2007-09-09T17:21:52Z</dcterms:modified>
  <cp:category/>
  <cp:version/>
  <cp:contentType/>
  <cp:contentStatus/>
</cp:coreProperties>
</file>