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<sst xmlns="http://schemas.openxmlformats.org/spreadsheetml/2006/main" count="177" uniqueCount="71">
  <si>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</si>
  <si>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</si>
  <si>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</si>
  <si>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</si>
  <si>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</si>
  <si>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</si>
  <si>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</si>
  <si>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</si>
  <si>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</si>
  <si>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</si>
  <si>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</si>
  <si>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</si>
  <si>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</si>
  <si>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</si>
  <si>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</si>
  <si>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</si>
  <si>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</si>
  <si>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</si>
  <si>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</si>
  <si>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</si>
  <si>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</si>
  <si>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</si>
  <si>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</si>
  <si>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</si>
  <si>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</si>
  <si>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</si>
  <si>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</si>
  <si>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</si>
  <si>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</si>
  <si>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</si>
  <si>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</si>
  <si>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</si>
  <si>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</si>
  <si>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</si>
  <si>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</si>
  <si>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</si>
  <si>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</si>
  <si>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</si>
  <si>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</si>
  <si>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</si>
  <si>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</si>
  <si>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</si>
  <si>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Kdyně</t>
  </si>
  <si>
    <t>TJ Kdyně B</t>
  </si>
  <si>
    <t>TJ Havlovice A</t>
  </si>
  <si>
    <t xml:space="preserve">Rádl </t>
  </si>
  <si>
    <t>Jiří</t>
  </si>
  <si>
    <t>Gottwald</t>
  </si>
  <si>
    <t>Jan</t>
  </si>
  <si>
    <t xml:space="preserve">Zůna </t>
  </si>
  <si>
    <t>František</t>
  </si>
  <si>
    <t xml:space="preserve">Svoboda </t>
  </si>
  <si>
    <t>Petr</t>
  </si>
  <si>
    <t>Rygl</t>
  </si>
  <si>
    <t>Vladimír</t>
  </si>
  <si>
    <t>Kalista</t>
  </si>
  <si>
    <t xml:space="preserve">Kaše </t>
  </si>
  <si>
    <t>Rudolf</t>
  </si>
  <si>
    <t>Horn</t>
  </si>
  <si>
    <t>Benzl</t>
  </si>
  <si>
    <t>Libor</t>
  </si>
  <si>
    <t xml:space="preserve">Krumlová </t>
  </si>
  <si>
    <t>Jana</t>
  </si>
  <si>
    <t>Hornová</t>
  </si>
  <si>
    <t>Olga</t>
  </si>
  <si>
    <t>Löffelmannová</t>
  </si>
  <si>
    <t>Jaroslava</t>
  </si>
  <si>
    <t>Hornová Olga</t>
  </si>
  <si>
    <t>Zůna František</t>
  </si>
  <si>
    <t>P-0037</t>
  </si>
  <si>
    <t>16.1.2010 Hornová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</si>
</sst>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9" fillId="0" borderId="73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31">
      <selection activeCell="K72" sqref="K7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40194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56</v>
      </c>
      <c r="B8" s="83"/>
      <c r="C8" s="16">
        <v>1</v>
      </c>
      <c r="D8" s="1">
        <v>145</v>
      </c>
      <c r="E8" s="2">
        <v>71</v>
      </c>
      <c r="F8" s="2">
        <v>3</v>
      </c>
      <c r="G8" s="17">
        <f>IF(AND(ISBLANK(D8),ISBLANK(E8),ISBLANK(N8),ISBLANK(O8)),"",D8+E8)</f>
        <v>216</v>
      </c>
      <c r="H8" s="40" t="s">
        <v>23</v>
      </c>
      <c r="I8" s="18"/>
      <c r="K8" s="82" t="s">
        <v>45</v>
      </c>
      <c r="L8" s="83"/>
      <c r="M8" s="16">
        <v>1</v>
      </c>
      <c r="N8" s="1">
        <v>144</v>
      </c>
      <c r="O8" s="2">
        <v>53</v>
      </c>
      <c r="P8" s="2">
        <v>3</v>
      </c>
      <c r="Q8" s="17">
        <f>IF(AND(ISBLANK(D8),ISBLANK(E8),ISBLANK(N8),ISBLANK(O8)),"",N8+O8)</f>
        <v>197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160</v>
      </c>
      <c r="E9" s="4">
        <v>77</v>
      </c>
      <c r="F9" s="4">
        <v>1</v>
      </c>
      <c r="G9" s="20">
        <f>IF(AND(ISBLANK(D9),ISBLANK(E9),ISBLANK(N9),ISBLANK(O9)),"",D9+E9)</f>
        <v>237</v>
      </c>
      <c r="H9" s="41" t="s">
        <v>23</v>
      </c>
      <c r="I9" s="18"/>
      <c r="K9" s="84"/>
      <c r="L9" s="85"/>
      <c r="M9" s="19">
        <v>2</v>
      </c>
      <c r="N9" s="3">
        <v>146</v>
      </c>
      <c r="O9" s="4">
        <v>56</v>
      </c>
      <c r="P9" s="4">
        <v>2</v>
      </c>
      <c r="Q9" s="20">
        <f>IF(AND(ISBLANK(D9),ISBLANK(E9),ISBLANK(N9),ISBLANK(O9)),"",N9+O9)</f>
        <v>202</v>
      </c>
      <c r="R9" s="41" t="s">
        <v>23</v>
      </c>
      <c r="S9" s="18"/>
    </row>
    <row r="10" spans="1:19" ht="12.75" customHeight="1" thickBot="1">
      <c r="A10" s="76" t="s">
        <v>57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1736</v>
      </c>
      <c r="B12" s="87"/>
      <c r="C12" s="25" t="s">
        <v>13</v>
      </c>
      <c r="D12" s="26">
        <f>IF(OR(ISNUMBER(G8),ISNUMBER(G9),ISNUMBER(G10),ISNUMBER(G11)),SUM(D8:D11),"")</f>
        <v>305</v>
      </c>
      <c r="E12" s="27">
        <f>IF(OR(ISNUMBER(G8),ISNUMBER(G9),ISNUMBER(G10),ISNUMBER(G11)),SUM(E8:E11),"")</f>
        <v>148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453</v>
      </c>
      <c r="H12" s="42" t="s">
        <v>23</v>
      </c>
      <c r="I12" s="81"/>
      <c r="K12" s="86">
        <v>2782</v>
      </c>
      <c r="L12" s="87"/>
      <c r="M12" s="25" t="s">
        <v>13</v>
      </c>
      <c r="N12" s="26">
        <f>IF(OR(ISNUMBER(Q8),ISNUMBER(Q9),ISNUMBER(Q10),ISNUMBER(Q11)),SUM(N8:N11),"")</f>
        <v>290</v>
      </c>
      <c r="O12" s="27">
        <f>IF(OR(ISNUMBER(Q8),ISNUMBER(Q9),ISNUMBER(Q10),ISNUMBER(Q11)),SUM(O8:O11),"")</f>
        <v>109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399</v>
      </c>
      <c r="R12" s="42" t="s">
        <v>23</v>
      </c>
      <c r="S12" s="81"/>
    </row>
    <row r="13" spans="1:19" ht="12.75" customHeight="1">
      <c r="A13" s="82" t="s">
        <v>58</v>
      </c>
      <c r="B13" s="83"/>
      <c r="C13" s="16">
        <v>1</v>
      </c>
      <c r="D13" s="1">
        <v>142</v>
      </c>
      <c r="E13" s="2">
        <v>63</v>
      </c>
      <c r="F13" s="2">
        <v>4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82" t="s">
        <v>47</v>
      </c>
      <c r="L13" s="83"/>
      <c r="M13" s="16">
        <v>1</v>
      </c>
      <c r="N13" s="1">
        <v>131</v>
      </c>
      <c r="O13" s="2">
        <v>62</v>
      </c>
      <c r="P13" s="2">
        <v>2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142</v>
      </c>
      <c r="E14" s="4">
        <v>34</v>
      </c>
      <c r="F14" s="4">
        <v>11</v>
      </c>
      <c r="G14" s="20">
        <f t="shared" si="0"/>
        <v>176</v>
      </c>
      <c r="H14" s="41" t="s">
        <v>23</v>
      </c>
      <c r="I14" s="18"/>
      <c r="K14" s="84"/>
      <c r="L14" s="85"/>
      <c r="M14" s="19">
        <v>2</v>
      </c>
      <c r="N14" s="3">
        <v>144</v>
      </c>
      <c r="O14" s="4">
        <v>66</v>
      </c>
      <c r="P14" s="4">
        <v>3</v>
      </c>
      <c r="Q14" s="20">
        <f t="shared" si="1"/>
        <v>210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48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6049</v>
      </c>
      <c r="B17" s="87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97</v>
      </c>
      <c r="F17" s="27">
        <f>IF(OR(ISNUMBER(G13),ISNUMBER(G14),ISNUMBER(G15),ISNUMBER(G16)),SUM(F13:F16),"")</f>
        <v>15</v>
      </c>
      <c r="G17" s="28">
        <f>IF(OR(ISNUMBER(G13),ISNUMBER(G14),ISNUMBER(G15),ISNUMBER(G16)),SUM(G13:G16),"")</f>
        <v>381</v>
      </c>
      <c r="H17" s="42" t="s">
        <v>23</v>
      </c>
      <c r="I17" s="81"/>
      <c r="K17" s="86">
        <v>15671</v>
      </c>
      <c r="L17" s="87"/>
      <c r="M17" s="25" t="s">
        <v>13</v>
      </c>
      <c r="N17" s="26">
        <f>IF(OR(ISNUMBER(Q13),ISNUMBER(Q14),ISNUMBER(Q15),ISNUMBER(Q16)),SUM(N13:N16),"")</f>
        <v>275</v>
      </c>
      <c r="O17" s="27">
        <f>IF(OR(ISNUMBER(Q13),ISNUMBER(Q14),ISNUMBER(Q15),ISNUMBER(Q16)),SUM(O13:O16),"")</f>
        <v>128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403</v>
      </c>
      <c r="R17" s="42" t="s">
        <v>23</v>
      </c>
      <c r="S17" s="81"/>
    </row>
    <row r="18" spans="1:19" ht="12.75" customHeight="1">
      <c r="A18" s="82" t="s">
        <v>59</v>
      </c>
      <c r="B18" s="83"/>
      <c r="C18" s="16">
        <v>1</v>
      </c>
      <c r="D18" s="1">
        <v>152</v>
      </c>
      <c r="E18" s="2">
        <v>63</v>
      </c>
      <c r="F18" s="2">
        <v>4</v>
      </c>
      <c r="G18" s="17">
        <f>IF(AND(ISBLANK(D18),ISBLANK(E18),ISBLANK(N18),ISBLANK(O18)),"",D18+E18)</f>
        <v>215</v>
      </c>
      <c r="H18" s="40" t="s">
        <v>23</v>
      </c>
      <c r="I18" s="18"/>
      <c r="K18" s="82" t="s">
        <v>49</v>
      </c>
      <c r="L18" s="83"/>
      <c r="M18" s="16">
        <v>1</v>
      </c>
      <c r="N18" s="1">
        <v>160</v>
      </c>
      <c r="O18" s="2">
        <v>71</v>
      </c>
      <c r="P18" s="2">
        <v>4</v>
      </c>
      <c r="Q18" s="17">
        <f>IF(AND(ISBLANK(D18),ISBLANK(E18),ISBLANK(N18),ISBLANK(O18)),"",N18+O18)</f>
        <v>231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126</v>
      </c>
      <c r="E19" s="4">
        <v>81</v>
      </c>
      <c r="F19" s="4">
        <v>4</v>
      </c>
      <c r="G19" s="20">
        <f t="shared" si="0"/>
        <v>207</v>
      </c>
      <c r="H19" s="41" t="s">
        <v>23</v>
      </c>
      <c r="I19" s="18"/>
      <c r="K19" s="84"/>
      <c r="L19" s="85"/>
      <c r="M19" s="19">
        <v>2</v>
      </c>
      <c r="N19" s="3">
        <v>161</v>
      </c>
      <c r="O19" s="4">
        <v>61</v>
      </c>
      <c r="P19" s="4">
        <v>1</v>
      </c>
      <c r="Q19" s="20">
        <f t="shared" si="1"/>
        <v>222</v>
      </c>
      <c r="R19" s="41" t="s">
        <v>23</v>
      </c>
      <c r="S19" s="18"/>
    </row>
    <row r="20" spans="1:19" ht="12.75" customHeight="1" thickBot="1">
      <c r="A20" s="76" t="s">
        <v>60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6169</v>
      </c>
      <c r="B22" s="87"/>
      <c r="C22" s="25" t="s">
        <v>13</v>
      </c>
      <c r="D22" s="26">
        <f>IF(OR(ISNUMBER(G18),ISNUMBER(G19),ISNUMBER(G20),ISNUMBER(G21)),SUM(D18:D21),"")</f>
        <v>278</v>
      </c>
      <c r="E22" s="27">
        <f>IF(OR(ISNUMBER(G18),ISNUMBER(G19),ISNUMBER(G20),ISNUMBER(G21)),SUM(E18:E21),"")</f>
        <v>144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422</v>
      </c>
      <c r="H22" s="42" t="s">
        <v>23</v>
      </c>
      <c r="I22" s="81"/>
      <c r="K22" s="86">
        <v>12751</v>
      </c>
      <c r="L22" s="87"/>
      <c r="M22" s="25" t="s">
        <v>13</v>
      </c>
      <c r="N22" s="26">
        <f>IF(OR(ISNUMBER(Q18),ISNUMBER(Q19),ISNUMBER(Q20),ISNUMBER(Q21)),SUM(N18:N21),"")</f>
        <v>321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453</v>
      </c>
      <c r="R22" s="42" t="s">
        <v>23</v>
      </c>
      <c r="S22" s="81"/>
    </row>
    <row r="23" spans="1:19" ht="12.75" customHeight="1">
      <c r="A23" s="82" t="s">
        <v>61</v>
      </c>
      <c r="B23" s="83"/>
      <c r="C23" s="16">
        <v>1</v>
      </c>
      <c r="D23" s="1">
        <v>153</v>
      </c>
      <c r="E23" s="2">
        <v>54</v>
      </c>
      <c r="F23" s="2">
        <v>5</v>
      </c>
      <c r="G23" s="17">
        <f>IF(AND(ISBLANK(D23),ISBLANK(E23),ISBLANK(N23),ISBLANK(O23)),"",D23+E23)</f>
        <v>207</v>
      </c>
      <c r="H23" s="40" t="s">
        <v>23</v>
      </c>
      <c r="I23" s="18"/>
      <c r="K23" s="82" t="s">
        <v>51</v>
      </c>
      <c r="L23" s="83"/>
      <c r="M23" s="16">
        <v>1</v>
      </c>
      <c r="N23" s="1">
        <v>141</v>
      </c>
      <c r="O23" s="2">
        <v>78</v>
      </c>
      <c r="P23" s="2">
        <v>1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125</v>
      </c>
      <c r="E24" s="4">
        <v>61</v>
      </c>
      <c r="F24" s="4">
        <v>3</v>
      </c>
      <c r="G24" s="20">
        <f t="shared" si="0"/>
        <v>186</v>
      </c>
      <c r="H24" s="41" t="s">
        <v>23</v>
      </c>
      <c r="I24" s="18"/>
      <c r="K24" s="84"/>
      <c r="L24" s="85"/>
      <c r="M24" s="19">
        <v>2</v>
      </c>
      <c r="N24" s="3">
        <v>143</v>
      </c>
      <c r="O24" s="4">
        <v>71</v>
      </c>
      <c r="P24" s="4">
        <v>2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76" t="s">
        <v>62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52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1755</v>
      </c>
      <c r="B27" s="87"/>
      <c r="C27" s="25" t="s">
        <v>13</v>
      </c>
      <c r="D27" s="26">
        <f>IF(OR(ISNUMBER(G23),ISNUMBER(G24),ISNUMBER(G25),ISNUMBER(G26)),SUM(D23:D26),"")</f>
        <v>278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393</v>
      </c>
      <c r="H27" s="42" t="s">
        <v>23</v>
      </c>
      <c r="I27" s="81"/>
      <c r="K27" s="86">
        <v>19893</v>
      </c>
      <c r="L27" s="87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149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433</v>
      </c>
      <c r="R27" s="42" t="s">
        <v>23</v>
      </c>
      <c r="S27" s="81"/>
    </row>
    <row r="28" spans="1:19" ht="12.75" customHeight="1">
      <c r="A28" s="82" t="s">
        <v>63</v>
      </c>
      <c r="B28" s="83"/>
      <c r="C28" s="16">
        <v>1</v>
      </c>
      <c r="D28" s="1">
        <v>149</v>
      </c>
      <c r="E28" s="2">
        <v>72</v>
      </c>
      <c r="F28" s="2">
        <v>3</v>
      </c>
      <c r="G28" s="17">
        <f>IF(AND(ISBLANK(D28),ISBLANK(E28),ISBLANK(N28),ISBLANK(O28)),"",D28+E28)</f>
        <v>221</v>
      </c>
      <c r="H28" s="40" t="s">
        <v>23</v>
      </c>
      <c r="I28" s="18"/>
      <c r="K28" s="82" t="s">
        <v>53</v>
      </c>
      <c r="L28" s="83"/>
      <c r="M28" s="16">
        <v>1</v>
      </c>
      <c r="N28" s="1">
        <v>168</v>
      </c>
      <c r="O28" s="2">
        <v>62</v>
      </c>
      <c r="P28" s="2">
        <v>4</v>
      </c>
      <c r="Q28" s="17">
        <f>IF(AND(ISBLANK(D28),ISBLANK(E28),ISBLANK(N28),ISBLANK(O28)),"",N28+O28)</f>
        <v>230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138</v>
      </c>
      <c r="E29" s="4">
        <v>60</v>
      </c>
      <c r="F29" s="4">
        <v>7</v>
      </c>
      <c r="G29" s="20">
        <f t="shared" si="0"/>
        <v>198</v>
      </c>
      <c r="H29" s="41" t="s">
        <v>23</v>
      </c>
      <c r="I29" s="18"/>
      <c r="K29" s="84"/>
      <c r="L29" s="85"/>
      <c r="M29" s="19">
        <v>2</v>
      </c>
      <c r="N29" s="3">
        <v>146</v>
      </c>
      <c r="O29" s="4">
        <v>61</v>
      </c>
      <c r="P29" s="4">
        <v>3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76" t="s">
        <v>64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1740</v>
      </c>
      <c r="B32" s="87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419</v>
      </c>
      <c r="H32" s="42" t="s">
        <v>23</v>
      </c>
      <c r="I32" s="81"/>
      <c r="K32" s="86">
        <v>16539</v>
      </c>
      <c r="L32" s="87"/>
      <c r="M32" s="25" t="s">
        <v>13</v>
      </c>
      <c r="N32" s="26">
        <f>IF(OR(ISNUMBER(Q28),ISNUMBER(Q29),ISNUMBER(Q30),ISNUMBER(Q31)),SUM(N28:N31),"")</f>
        <v>314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437</v>
      </c>
      <c r="R32" s="42" t="s">
        <v>23</v>
      </c>
      <c r="S32" s="81"/>
    </row>
    <row r="33" spans="1:19" ht="12.75" customHeight="1">
      <c r="A33" s="82" t="s">
        <v>65</v>
      </c>
      <c r="B33" s="83"/>
      <c r="C33" s="16">
        <v>1</v>
      </c>
      <c r="D33" s="1">
        <v>149</v>
      </c>
      <c r="E33" s="2">
        <v>52</v>
      </c>
      <c r="F33" s="2">
        <v>4</v>
      </c>
      <c r="G33" s="17">
        <f>IF(AND(ISBLANK(D33),ISBLANK(E33),ISBLANK(N33),ISBLANK(O33)),"",D33+E33)</f>
        <v>201</v>
      </c>
      <c r="H33" s="40" t="s">
        <v>23</v>
      </c>
      <c r="I33" s="18"/>
      <c r="K33" s="82" t="s">
        <v>55</v>
      </c>
      <c r="L33" s="83"/>
      <c r="M33" s="16">
        <v>1</v>
      </c>
      <c r="N33" s="1">
        <v>134</v>
      </c>
      <c r="O33" s="2">
        <v>80</v>
      </c>
      <c r="P33" s="2">
        <v>0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152</v>
      </c>
      <c r="E34" s="4">
        <v>60</v>
      </c>
      <c r="F34" s="4">
        <v>4</v>
      </c>
      <c r="G34" s="20">
        <f t="shared" si="0"/>
        <v>212</v>
      </c>
      <c r="H34" s="41" t="s">
        <v>23</v>
      </c>
      <c r="I34" s="18"/>
      <c r="K34" s="84"/>
      <c r="L34" s="85"/>
      <c r="M34" s="19">
        <v>2</v>
      </c>
      <c r="N34" s="3">
        <v>151</v>
      </c>
      <c r="O34" s="4">
        <v>71</v>
      </c>
      <c r="P34" s="4">
        <v>2</v>
      </c>
      <c r="Q34" s="20">
        <f t="shared" si="1"/>
        <v>222</v>
      </c>
      <c r="R34" s="41" t="s">
        <v>23</v>
      </c>
      <c r="S34" s="18"/>
    </row>
    <row r="35" spans="1:19" ht="12.75" customHeight="1" thickBot="1">
      <c r="A35" s="76" t="s">
        <v>66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12299</v>
      </c>
      <c r="B37" s="87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112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413</v>
      </c>
      <c r="H37" s="43" t="s">
        <v>23</v>
      </c>
      <c r="I37" s="81"/>
      <c r="K37" s="86">
        <v>3820</v>
      </c>
      <c r="L37" s="87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151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436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1733</v>
      </c>
      <c r="E39" s="33">
        <f>IF(OR(ISNUMBER(G12),ISNUMBER(G17),ISNUMBER(G22),ISNUMBER(G27),ISNUMBER(G32),ISNUMBER(G37)),SUM(E12,E17,E22,E27,E32,E37),"")</f>
        <v>748</v>
      </c>
      <c r="F39" s="33">
        <f>IF(OR(ISNUMBER(G12),ISNUMBER(G17),ISNUMBER(G22),ISNUMBER(G27),ISNUMBER(G32),ISNUMBER(G37)),SUM(F12,F17,F22,F27,F32,F37),"")</f>
        <v>53</v>
      </c>
      <c r="G39" s="34">
        <f>IF(OR(ISNUMBER(G12),ISNUMBER(G17),ISNUMBER(G22),ISNUMBER(G27),ISNUMBER(G32),ISNUMBER(G37)),SUM(G12,G17,G22,G27,G32,G37),"")</f>
        <v>2481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1769</v>
      </c>
      <c r="O39" s="33">
        <f>IF(OR(ISNUMBER(Q12),ISNUMBER(Q17),ISNUMBER(Q22),ISNUMBER(Q27),ISNUMBER(Q32),ISNUMBER(Q37)),SUM(O12,O17,O22,O27,O32,O37),"")</f>
        <v>792</v>
      </c>
      <c r="P39" s="33">
        <f>IF(OR(ISNUMBER(Q12),ISNUMBER(Q17),ISNUMBER(Q22),ISNUMBER(Q27),ISNUMBER(Q32),ISNUMBER(Q37)),SUM(P12,P17,P22,P27,P32,P37),"")</f>
        <v>27</v>
      </c>
      <c r="Q39" s="34">
        <f>IF(OR(ISNUMBER(Q12),ISNUMBER(Q17),ISNUMBER(Q22),ISNUMBER(Q27),ISNUMBER(Q32),ISNUMBER(Q37)),SUM(Q12,Q17,Q22,Q27,Q32,Q37),"")</f>
        <v>2561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65</v>
      </c>
      <c r="D41" s="106"/>
      <c r="E41" s="106"/>
      <c r="G41" s="110" t="s">
        <v>16</v>
      </c>
      <c r="H41" s="110"/>
      <c r="I41" s="39">
        <f>IF(ISNUMBER(I39),SUM(I11,I16,I21,I26,I31,I36,I39),"")</f>
        <v>2</v>
      </c>
      <c r="K41" s="36"/>
      <c r="L41" s="46" t="s">
        <v>24</v>
      </c>
      <c r="M41" s="106" t="s">
        <v>68</v>
      </c>
      <c r="N41" s="106"/>
      <c r="O41" s="106"/>
      <c r="Q41" s="110" t="s">
        <v>16</v>
      </c>
      <c r="R41" s="110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6" t="s">
        <v>65</v>
      </c>
      <c r="D42" s="106"/>
      <c r="E42" s="106"/>
      <c r="G42" s="44"/>
      <c r="H42" s="44"/>
      <c r="I42" s="44"/>
      <c r="K42" s="36"/>
      <c r="L42" s="46" t="s">
        <v>25</v>
      </c>
      <c r="M42" s="106" t="s">
        <v>68</v>
      </c>
      <c r="N42" s="106"/>
      <c r="O42" s="10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1" t="s">
        <v>67</v>
      </c>
      <c r="D43" s="121"/>
      <c r="E43" s="121"/>
      <c r="F43" s="121"/>
      <c r="G43" s="121"/>
      <c r="H43" s="121"/>
      <c r="I43" s="46"/>
      <c r="J43" s="46"/>
      <c r="K43" s="46" t="s">
        <v>28</v>
      </c>
      <c r="L43" s="122" t="s">
        <v>69</v>
      </c>
      <c r="M43" s="122"/>
      <c r="O43" s="46" t="s">
        <v>25</v>
      </c>
      <c r="P43" s="121" t="s">
        <v>67</v>
      </c>
      <c r="Q43" s="121"/>
      <c r="R43" s="121"/>
      <c r="S43" s="121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9">
        <v>0.375</v>
      </c>
      <c r="D46" s="119"/>
      <c r="I46" s="9" t="s">
        <v>30</v>
      </c>
      <c r="J46" s="120">
        <v>18</v>
      </c>
      <c r="K46" s="120"/>
    </row>
    <row r="47" spans="2:19" ht="19.5" customHeight="1">
      <c r="B47" s="9" t="s">
        <v>31</v>
      </c>
      <c r="C47" s="119">
        <v>0.5833333333333334</v>
      </c>
      <c r="D47" s="119"/>
      <c r="I47" s="9" t="s">
        <v>32</v>
      </c>
      <c r="J47" s="126">
        <v>3</v>
      </c>
      <c r="K47" s="126"/>
      <c r="P47" s="9" t="s">
        <v>33</v>
      </c>
      <c r="Q47" s="114">
        <v>41882</v>
      </c>
      <c r="R47" s="115"/>
      <c r="S47" s="115"/>
    </row>
    <row r="48" ht="9.75" customHeight="1"/>
    <row r="49" spans="1:19" ht="15" customHeight="1">
      <c r="A49" s="111" t="s">
        <v>18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3"/>
      <c r="C57" s="124"/>
      <c r="D57" s="74"/>
      <c r="E57" s="123"/>
      <c r="F57" s="125"/>
      <c r="G57" s="125"/>
      <c r="H57" s="124"/>
      <c r="I57" s="74"/>
      <c r="J57" s="49"/>
      <c r="K57" s="68"/>
      <c r="L57" s="123"/>
      <c r="M57" s="124"/>
      <c r="N57" s="74"/>
      <c r="O57" s="123"/>
      <c r="P57" s="125"/>
      <c r="Q57" s="125"/>
      <c r="R57" s="124"/>
      <c r="S57" s="75"/>
    </row>
    <row r="58" spans="1:19" ht="21" customHeight="1">
      <c r="A58" s="67"/>
      <c r="B58" s="123"/>
      <c r="C58" s="124"/>
      <c r="D58" s="74"/>
      <c r="E58" s="123"/>
      <c r="F58" s="125"/>
      <c r="G58" s="125"/>
      <c r="H58" s="124"/>
      <c r="I58" s="74"/>
      <c r="J58" s="49"/>
      <c r="K58" s="68"/>
      <c r="L58" s="123"/>
      <c r="M58" s="124"/>
      <c r="N58" s="74"/>
      <c r="O58" s="123"/>
      <c r="P58" s="125"/>
      <c r="Q58" s="125"/>
      <c r="R58" s="124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8" t="s">
        <v>20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ht="81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</row>
    <row r="63" ht="4.5" customHeight="1"/>
    <row r="64" spans="1:19" ht="15" customHeight="1">
      <c r="A64" s="111" t="s">
        <v>21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72"/>
      <c r="B66" s="73" t="s">
        <v>39</v>
      </c>
      <c r="C66" s="127" t="s">
        <v>70</v>
      </c>
      <c r="D66" s="127"/>
      <c r="E66" s="127"/>
      <c r="F66" s="127"/>
      <c r="G66" s="127"/>
      <c r="H66" s="127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Sebestova</cp:lastModifiedBy>
  <cp:lastPrinted>2010-01-16T12:56:48Z</cp:lastPrinted>
  <dcterms:created xsi:type="dcterms:W3CDTF">2003-07-01T14:03:06Z</dcterms:created>
  <dcterms:modified xsi:type="dcterms:W3CDTF">2010-01-16T18:49:33Z</dcterms:modified>
  <cp:category/>
  <cp:version/>
  <cp:contentType/>
  <cp:contentStatus/>
</cp:coreProperties>
</file>