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<sst xmlns="http://schemas.openxmlformats.org/spreadsheetml/2006/main" count="176" uniqueCount="72">
  <si>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</si>
  <si>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</si>
  <si>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</si>
  <si>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</si>
  <si>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</si>
  <si>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</si>
  <si>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</si>
  <si>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</si>
  <si>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</si>
  <si>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</si>
  <si>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</si>
  <si>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</si>
  <si>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</si>
  <si>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</si>
  <si>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</si>
  <si>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</si>
  <si>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</si>
  <si>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</si>
  <si>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</si>
  <si>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</si>
  <si>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</si>
  <si>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</si>
  <si>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</si>
  <si>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</si>
  <si>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</si>
  <si>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</si>
  <si>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</si>
  <si>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</si>
  <si>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</si>
  <si>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</si>
  <si>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</si>
  <si>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</si>
  <si>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</si>
  <si>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</si>
  <si>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</si>
  <si>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</si>
  <si>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</si>
  <si>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</si>
  <si>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</si>
  <si>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</si>
  <si>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</si>
  <si>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</si>
  <si>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Kdyně</t>
  </si>
  <si>
    <t>TJ Kdyně B</t>
  </si>
  <si>
    <t>Jiří</t>
  </si>
  <si>
    <t>Jan</t>
  </si>
  <si>
    <t xml:space="preserve">Kaše </t>
  </si>
  <si>
    <t>Rudolf</t>
  </si>
  <si>
    <t>Benzl</t>
  </si>
  <si>
    <t>Libor</t>
  </si>
  <si>
    <t xml:space="preserve">Krumlová </t>
  </si>
  <si>
    <t>Jana</t>
  </si>
  <si>
    <t>Löffelmannová</t>
  </si>
  <si>
    <t>Jaroslava</t>
  </si>
  <si>
    <t>Hornová Olga</t>
  </si>
  <si>
    <t>P-0037</t>
  </si>
  <si>
    <t>Kubal</t>
  </si>
  <si>
    <t>Blahomil</t>
  </si>
  <si>
    <t xml:space="preserve">Fidrant </t>
  </si>
  <si>
    <t>Josef</t>
  </si>
  <si>
    <t>Lukeš</t>
  </si>
  <si>
    <t>Tomáš</t>
  </si>
  <si>
    <t>Vdovec</t>
  </si>
  <si>
    <t>Jaroslav</t>
  </si>
  <si>
    <t>Šlajer</t>
  </si>
  <si>
    <t>Stanislav</t>
  </si>
  <si>
    <t>Myslík</t>
  </si>
  <si>
    <t>Laksar</t>
  </si>
  <si>
    <t>Hablovec</t>
  </si>
  <si>
    <t>Hablovec Jaroslav</t>
  </si>
  <si>
    <t>Kuželky Holýšov B</t>
  </si>
  <si>
    <t>6.2.2010 Hornová Olga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</si>
</sst>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58">
      <selection activeCell="D77" sqref="D7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4" t="s">
        <v>0</v>
      </c>
      <c r="E1" s="124"/>
      <c r="F1" s="124"/>
      <c r="G1" s="124"/>
      <c r="H1" s="124"/>
      <c r="I1" s="124"/>
      <c r="K1" s="8" t="s">
        <v>1</v>
      </c>
      <c r="L1" s="113" t="s">
        <v>42</v>
      </c>
      <c r="M1" s="113"/>
      <c r="N1" s="113"/>
      <c r="O1" s="114" t="s">
        <v>2</v>
      </c>
      <c r="P1" s="114"/>
      <c r="Q1" s="117">
        <v>40215</v>
      </c>
      <c r="R1" s="118"/>
      <c r="S1" s="118"/>
    </row>
    <row r="2" spans="1:8" ht="13.5" thickBot="1">
      <c r="A2" s="119" t="s">
        <v>41</v>
      </c>
      <c r="B2" s="119"/>
      <c r="C2" s="119"/>
      <c r="D2" s="119"/>
      <c r="E2" s="119"/>
      <c r="F2" s="119"/>
      <c r="G2" s="119"/>
      <c r="H2" s="119"/>
    </row>
    <row r="3" spans="1:19" ht="19.5" customHeight="1" thickBot="1">
      <c r="A3" s="38" t="s">
        <v>3</v>
      </c>
      <c r="B3" s="115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5" t="s">
        <v>70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25" t="s">
        <v>5</v>
      </c>
      <c r="B5" s="126"/>
      <c r="C5" s="122" t="s">
        <v>6</v>
      </c>
      <c r="D5" s="129" t="s">
        <v>7</v>
      </c>
      <c r="E5" s="130"/>
      <c r="F5" s="130"/>
      <c r="G5" s="131"/>
      <c r="H5" s="120" t="s">
        <v>8</v>
      </c>
      <c r="I5" s="121"/>
      <c r="K5" s="125" t="s">
        <v>5</v>
      </c>
      <c r="L5" s="126"/>
      <c r="M5" s="122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27" t="s">
        <v>9</v>
      </c>
      <c r="B6" s="128"/>
      <c r="C6" s="123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7" t="s">
        <v>9</v>
      </c>
      <c r="L6" s="128"/>
      <c r="M6" s="123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58</v>
      </c>
      <c r="B8" s="104"/>
      <c r="C8" s="16">
        <v>1</v>
      </c>
      <c r="D8" s="1">
        <v>139</v>
      </c>
      <c r="E8" s="2">
        <v>54</v>
      </c>
      <c r="F8" s="2">
        <v>3</v>
      </c>
      <c r="G8" s="17">
        <f>IF(AND(ISBLANK(D8),ISBLANK(E8),ISBLANK(N8),ISBLANK(O8)),"",D8+E8)</f>
        <v>193</v>
      </c>
      <c r="H8" s="40" t="s">
        <v>23</v>
      </c>
      <c r="I8" s="18"/>
      <c r="K8" s="103" t="s">
        <v>64</v>
      </c>
      <c r="L8" s="104"/>
      <c r="M8" s="16">
        <v>1</v>
      </c>
      <c r="N8" s="1">
        <v>137</v>
      </c>
      <c r="O8" s="2">
        <v>53</v>
      </c>
      <c r="P8" s="2">
        <v>5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143</v>
      </c>
      <c r="E9" s="4">
        <v>63</v>
      </c>
      <c r="F9" s="4">
        <v>2</v>
      </c>
      <c r="G9" s="20">
        <f>IF(AND(ISBLANK(D9),ISBLANK(E9),ISBLANK(N9),ISBLANK(O9)),"",D9+E9)</f>
        <v>206</v>
      </c>
      <c r="H9" s="41" t="s">
        <v>23</v>
      </c>
      <c r="I9" s="18"/>
      <c r="K9" s="105"/>
      <c r="L9" s="106"/>
      <c r="M9" s="19">
        <v>2</v>
      </c>
      <c r="N9" s="3">
        <v>145</v>
      </c>
      <c r="O9" s="4">
        <v>61</v>
      </c>
      <c r="P9" s="4">
        <v>3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107" t="s">
        <v>59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65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17596</v>
      </c>
      <c r="B12" s="112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399</v>
      </c>
      <c r="H12" s="42" t="s">
        <v>23</v>
      </c>
      <c r="I12" s="102"/>
      <c r="K12" s="111">
        <v>14736</v>
      </c>
      <c r="L12" s="112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396</v>
      </c>
      <c r="R12" s="42" t="s">
        <v>23</v>
      </c>
      <c r="S12" s="102"/>
    </row>
    <row r="13" spans="1:19" ht="12.75" customHeight="1">
      <c r="A13" s="103" t="s">
        <v>50</v>
      </c>
      <c r="B13" s="104"/>
      <c r="C13" s="16">
        <v>1</v>
      </c>
      <c r="D13" s="1">
        <v>145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103" t="s">
        <v>67</v>
      </c>
      <c r="L13" s="104"/>
      <c r="M13" s="16">
        <v>1</v>
      </c>
      <c r="N13" s="1">
        <v>149</v>
      </c>
      <c r="O13" s="2">
        <v>79</v>
      </c>
      <c r="P13" s="2">
        <v>3</v>
      </c>
      <c r="Q13" s="17">
        <f aca="true" t="shared" si="1" ref="Q13:Q36">IF(AND(ISBLANK(D13),ISBLANK(E13),ISBLANK(N13),ISBLANK(O13)),"",N13+O13)</f>
        <v>228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150</v>
      </c>
      <c r="E14" s="4">
        <v>62</v>
      </c>
      <c r="F14" s="4">
        <v>7</v>
      </c>
      <c r="G14" s="20">
        <f t="shared" si="0"/>
        <v>212</v>
      </c>
      <c r="H14" s="41" t="s">
        <v>23</v>
      </c>
      <c r="I14" s="18"/>
      <c r="K14" s="105"/>
      <c r="L14" s="106"/>
      <c r="M14" s="19">
        <v>2</v>
      </c>
      <c r="N14" s="3">
        <v>138</v>
      </c>
      <c r="O14" s="4">
        <v>70</v>
      </c>
      <c r="P14" s="4">
        <v>3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07" t="s">
        <v>51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1755</v>
      </c>
      <c r="B17" s="112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427</v>
      </c>
      <c r="H17" s="42" t="s">
        <v>23</v>
      </c>
      <c r="I17" s="102"/>
      <c r="K17" s="111">
        <v>20287</v>
      </c>
      <c r="L17" s="112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149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436</v>
      </c>
      <c r="R17" s="42" t="s">
        <v>23</v>
      </c>
      <c r="S17" s="102"/>
    </row>
    <row r="18" spans="1:19" ht="12.75" customHeight="1">
      <c r="A18" s="103" t="s">
        <v>56</v>
      </c>
      <c r="B18" s="104"/>
      <c r="C18" s="16">
        <v>1</v>
      </c>
      <c r="D18" s="1">
        <v>142</v>
      </c>
      <c r="E18" s="2">
        <v>44</v>
      </c>
      <c r="F18" s="2">
        <v>7</v>
      </c>
      <c r="G18" s="17">
        <f>IF(AND(ISBLANK(D18),ISBLANK(E18),ISBLANK(N18),ISBLANK(O18)),"",D18+E18)</f>
        <v>186</v>
      </c>
      <c r="H18" s="40" t="s">
        <v>23</v>
      </c>
      <c r="I18" s="18"/>
      <c r="K18" s="103" t="s">
        <v>66</v>
      </c>
      <c r="L18" s="104"/>
      <c r="M18" s="16">
        <v>1</v>
      </c>
      <c r="N18" s="1">
        <v>142</v>
      </c>
      <c r="O18" s="2">
        <v>60</v>
      </c>
      <c r="P18" s="2">
        <v>3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169</v>
      </c>
      <c r="E19" s="4">
        <v>115</v>
      </c>
      <c r="F19" s="4">
        <v>0</v>
      </c>
      <c r="G19" s="20">
        <f t="shared" si="0"/>
        <v>284</v>
      </c>
      <c r="H19" s="41" t="s">
        <v>23</v>
      </c>
      <c r="I19" s="18"/>
      <c r="K19" s="105"/>
      <c r="L19" s="106"/>
      <c r="M19" s="19">
        <v>2</v>
      </c>
      <c r="N19" s="3">
        <v>129</v>
      </c>
      <c r="O19" s="4">
        <v>61</v>
      </c>
      <c r="P19" s="4">
        <v>5</v>
      </c>
      <c r="Q19" s="20">
        <f t="shared" si="1"/>
        <v>190</v>
      </c>
      <c r="R19" s="41" t="s">
        <v>23</v>
      </c>
      <c r="S19" s="18"/>
    </row>
    <row r="20" spans="1:19" ht="12.75" customHeight="1" thickBot="1">
      <c r="A20" s="107" t="s">
        <v>57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44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5385</v>
      </c>
      <c r="B22" s="112"/>
      <c r="C22" s="25" t="s">
        <v>13</v>
      </c>
      <c r="D22" s="26">
        <f>IF(OR(ISNUMBER(G18),ISNUMBER(G19),ISNUMBER(G20),ISNUMBER(G21)),SUM(D18:D21),"")</f>
        <v>311</v>
      </c>
      <c r="E22" s="27">
        <f>IF(OR(ISNUMBER(G18),ISNUMBER(G19),ISNUMBER(G20),ISNUMBER(G21)),SUM(E18:E21),"")</f>
        <v>159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470</v>
      </c>
      <c r="H22" s="42" t="s">
        <v>23</v>
      </c>
      <c r="I22" s="102"/>
      <c r="K22" s="111">
        <v>3951</v>
      </c>
      <c r="L22" s="112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392</v>
      </c>
      <c r="R22" s="42" t="s">
        <v>23</v>
      </c>
      <c r="S22" s="102"/>
    </row>
    <row r="23" spans="1:19" ht="12.75" customHeight="1">
      <c r="A23" s="103" t="s">
        <v>52</v>
      </c>
      <c r="B23" s="104"/>
      <c r="C23" s="16">
        <v>1</v>
      </c>
      <c r="D23" s="1">
        <v>170</v>
      </c>
      <c r="E23" s="2">
        <v>89</v>
      </c>
      <c r="F23" s="2">
        <v>3</v>
      </c>
      <c r="G23" s="17">
        <f>IF(AND(ISBLANK(D23),ISBLANK(E23),ISBLANK(N23),ISBLANK(O23)),"",D23+E23)</f>
        <v>259</v>
      </c>
      <c r="H23" s="40" t="s">
        <v>23</v>
      </c>
      <c r="I23" s="18"/>
      <c r="K23" s="103" t="s">
        <v>60</v>
      </c>
      <c r="L23" s="104"/>
      <c r="M23" s="16">
        <v>1</v>
      </c>
      <c r="N23" s="1">
        <v>156</v>
      </c>
      <c r="O23" s="2">
        <v>54</v>
      </c>
      <c r="P23" s="2">
        <v>5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160</v>
      </c>
      <c r="E24" s="4">
        <v>89</v>
      </c>
      <c r="F24" s="4">
        <v>0</v>
      </c>
      <c r="G24" s="20">
        <f t="shared" si="0"/>
        <v>249</v>
      </c>
      <c r="H24" s="41" t="s">
        <v>23</v>
      </c>
      <c r="I24" s="18"/>
      <c r="K24" s="105"/>
      <c r="L24" s="106"/>
      <c r="M24" s="19">
        <v>2</v>
      </c>
      <c r="N24" s="3">
        <v>133</v>
      </c>
      <c r="O24" s="4">
        <v>63</v>
      </c>
      <c r="P24" s="4">
        <v>6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7" t="s">
        <v>53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61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12299</v>
      </c>
      <c r="B27" s="112"/>
      <c r="C27" s="25" t="s">
        <v>13</v>
      </c>
      <c r="D27" s="26">
        <f>IF(OR(ISNUMBER(G23),ISNUMBER(G24),ISNUMBER(G25),ISNUMBER(G26)),SUM(D23:D26),"")</f>
        <v>330</v>
      </c>
      <c r="E27" s="27">
        <f>IF(OR(ISNUMBER(G23),ISNUMBER(G24),ISNUMBER(G25),ISNUMBER(G26)),SUM(E23:E26),"")</f>
        <v>178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508</v>
      </c>
      <c r="H27" s="42" t="s">
        <v>23</v>
      </c>
      <c r="I27" s="102"/>
      <c r="K27" s="111">
        <v>13766</v>
      </c>
      <c r="L27" s="112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117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406</v>
      </c>
      <c r="R27" s="42" t="s">
        <v>23</v>
      </c>
      <c r="S27" s="102"/>
    </row>
    <row r="28" spans="1:19" ht="12.75" customHeight="1">
      <c r="A28" s="103" t="s">
        <v>48</v>
      </c>
      <c r="B28" s="104"/>
      <c r="C28" s="16">
        <v>1</v>
      </c>
      <c r="D28" s="1">
        <v>165</v>
      </c>
      <c r="E28" s="2">
        <v>72</v>
      </c>
      <c r="F28" s="2">
        <v>0</v>
      </c>
      <c r="G28" s="17">
        <f>IF(AND(ISBLANK(D28),ISBLANK(E28),ISBLANK(N28),ISBLANK(O28)),"",D28+E28)</f>
        <v>237</v>
      </c>
      <c r="H28" s="40" t="s">
        <v>23</v>
      </c>
      <c r="I28" s="18"/>
      <c r="K28" s="103" t="s">
        <v>68</v>
      </c>
      <c r="L28" s="104"/>
      <c r="M28" s="16">
        <v>1</v>
      </c>
      <c r="N28" s="1">
        <v>155</v>
      </c>
      <c r="O28" s="2">
        <v>95</v>
      </c>
      <c r="P28" s="2">
        <v>2</v>
      </c>
      <c r="Q28" s="17">
        <f>IF(AND(ISBLANK(D28),ISBLANK(E28),ISBLANK(N28),ISBLANK(O28)),"",N28+O28)</f>
        <v>250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152</v>
      </c>
      <c r="E29" s="4">
        <v>59</v>
      </c>
      <c r="F29" s="4">
        <v>4</v>
      </c>
      <c r="G29" s="20">
        <f t="shared" si="0"/>
        <v>211</v>
      </c>
      <c r="H29" s="41" t="s">
        <v>23</v>
      </c>
      <c r="I29" s="18"/>
      <c r="K29" s="105"/>
      <c r="L29" s="106"/>
      <c r="M29" s="19">
        <v>2</v>
      </c>
      <c r="N29" s="3">
        <v>154</v>
      </c>
      <c r="O29" s="4">
        <v>90</v>
      </c>
      <c r="P29" s="4">
        <v>4</v>
      </c>
      <c r="Q29" s="20">
        <f t="shared" si="1"/>
        <v>244</v>
      </c>
      <c r="R29" s="41" t="s">
        <v>23</v>
      </c>
      <c r="S29" s="18"/>
    </row>
    <row r="30" spans="1:19" ht="12.75" customHeight="1" thickBot="1">
      <c r="A30" s="107" t="s">
        <v>49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6169</v>
      </c>
      <c r="B32" s="112"/>
      <c r="C32" s="25" t="s">
        <v>13</v>
      </c>
      <c r="D32" s="26">
        <f>IF(OR(ISNUMBER(G28),ISNUMBER(G29),ISNUMBER(G30),ISNUMBER(G31)),SUM(D28:D31),"")</f>
        <v>317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448</v>
      </c>
      <c r="H32" s="42" t="s">
        <v>23</v>
      </c>
      <c r="I32" s="102"/>
      <c r="K32" s="111">
        <v>6083</v>
      </c>
      <c r="L32" s="112"/>
      <c r="M32" s="25" t="s">
        <v>13</v>
      </c>
      <c r="N32" s="26">
        <f>IF(OR(ISNUMBER(Q28),ISNUMBER(Q29),ISNUMBER(Q30),ISNUMBER(Q31)),SUM(N28:N31),"")</f>
        <v>309</v>
      </c>
      <c r="O32" s="27">
        <f>IF(OR(ISNUMBER(Q28),ISNUMBER(Q29),ISNUMBER(Q30),ISNUMBER(Q31)),SUM(O28:O31),"")</f>
        <v>185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494</v>
      </c>
      <c r="R32" s="42" t="s">
        <v>23</v>
      </c>
      <c r="S32" s="102"/>
    </row>
    <row r="33" spans="1:19" ht="12.75" customHeight="1">
      <c r="A33" s="103" t="s">
        <v>46</v>
      </c>
      <c r="B33" s="104"/>
      <c r="C33" s="16">
        <v>1</v>
      </c>
      <c r="D33" s="1">
        <v>155</v>
      </c>
      <c r="E33" s="2">
        <v>70</v>
      </c>
      <c r="F33" s="2">
        <v>2</v>
      </c>
      <c r="G33" s="17">
        <f>IF(AND(ISBLANK(D33),ISBLANK(E33),ISBLANK(N33),ISBLANK(O33)),"",D33+E33)</f>
        <v>225</v>
      </c>
      <c r="H33" s="40" t="s">
        <v>23</v>
      </c>
      <c r="I33" s="18"/>
      <c r="K33" s="103" t="s">
        <v>62</v>
      </c>
      <c r="L33" s="104"/>
      <c r="M33" s="16">
        <v>1</v>
      </c>
      <c r="N33" s="1">
        <v>163</v>
      </c>
      <c r="O33" s="2">
        <v>78</v>
      </c>
      <c r="P33" s="2">
        <v>0</v>
      </c>
      <c r="Q33" s="17">
        <f>IF(AND(ISBLANK(D33),ISBLANK(E33),ISBLANK(N33),ISBLANK(O33)),"",N33+O33)</f>
        <v>241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156</v>
      </c>
      <c r="E34" s="4">
        <v>72</v>
      </c>
      <c r="F34" s="4">
        <v>1</v>
      </c>
      <c r="G34" s="20">
        <f t="shared" si="0"/>
        <v>228</v>
      </c>
      <c r="H34" s="41" t="s">
        <v>23</v>
      </c>
      <c r="I34" s="18"/>
      <c r="K34" s="105"/>
      <c r="L34" s="106"/>
      <c r="M34" s="19">
        <v>2</v>
      </c>
      <c r="N34" s="3">
        <v>157</v>
      </c>
      <c r="O34" s="4">
        <v>60</v>
      </c>
      <c r="P34" s="4">
        <v>4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107" t="s">
        <v>47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44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1736</v>
      </c>
      <c r="B37" s="112"/>
      <c r="C37" s="25" t="s">
        <v>13</v>
      </c>
      <c r="D37" s="26">
        <f>IF(OR(ISNUMBER(G33),ISNUMBER(G34),ISNUMBER(G35),ISNUMBER(G36)),SUM(D33:D36),"")</f>
        <v>311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453</v>
      </c>
      <c r="H37" s="43" t="s">
        <v>23</v>
      </c>
      <c r="I37" s="102"/>
      <c r="K37" s="111">
        <v>13952</v>
      </c>
      <c r="L37" s="112"/>
      <c r="M37" s="25" t="s">
        <v>13</v>
      </c>
      <c r="N37" s="26">
        <f>IF(OR(ISNUMBER(Q33),ISNUMBER(Q34),ISNUMBER(Q35),ISNUMBER(Q36)),SUM(N33:N36),"")</f>
        <v>320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458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1846</v>
      </c>
      <c r="E39" s="33">
        <f>IF(OR(ISNUMBER(G12),ISNUMBER(G17),ISNUMBER(G22),ISNUMBER(G27),ISNUMBER(G32),ISNUMBER(G37)),SUM(E12,E17,E22,E27,E32,E37),"")</f>
        <v>859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2705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1758</v>
      </c>
      <c r="O39" s="33">
        <f>IF(OR(ISNUMBER(Q12),ISNUMBER(Q17),ISNUMBER(Q22),ISNUMBER(Q27),ISNUMBER(Q32),ISNUMBER(Q37)),SUM(O12,O17,O22,O27,O32,O37),"")</f>
        <v>824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2582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5" t="s">
        <v>52</v>
      </c>
      <c r="D41" s="95"/>
      <c r="E41" s="95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95" t="s">
        <v>69</v>
      </c>
      <c r="N41" s="95"/>
      <c r="O41" s="95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 t="s">
        <v>52</v>
      </c>
      <c r="D42" s="95"/>
      <c r="E42" s="95"/>
      <c r="G42" s="44"/>
      <c r="H42" s="44"/>
      <c r="I42" s="44"/>
      <c r="K42" s="36"/>
      <c r="L42" s="46" t="s">
        <v>25</v>
      </c>
      <c r="M42" s="95" t="s">
        <v>69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55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5</v>
      </c>
      <c r="K47" s="94"/>
      <c r="P47" s="9" t="s">
        <v>33</v>
      </c>
      <c r="Q47" s="97">
        <v>41882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Sebestova</cp:lastModifiedBy>
  <cp:lastPrinted>2010-02-06T14:34:38Z</cp:lastPrinted>
  <dcterms:created xsi:type="dcterms:W3CDTF">2003-07-01T14:03:06Z</dcterms:created>
  <dcterms:modified xsi:type="dcterms:W3CDTF">2010-02-06T14:36:23Z</dcterms:modified>
  <cp:category/>
  <cp:version/>
  <cp:contentType/>
  <cp:contentStatus/>
</cp:coreProperties>
</file>