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<sst xmlns="http://schemas.openxmlformats.org/spreadsheetml/2006/main" count="176" uniqueCount="75">
  <si>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</si>
  <si>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</si>
  <si>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</si>
  <si>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</si>
  <si>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</si>
  <si>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</si>
  <si>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</si>
  <si>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</si>
  <si>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</si>
  <si>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</si>
  <si>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</si>
  <si>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</si>
  <si>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</si>
  <si>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</si>
  <si>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</si>
  <si>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</si>
  <si>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</si>
  <si>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</si>
  <si>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</si>
  <si>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</si>
  <si>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</si>
  <si>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</si>
  <si>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</si>
  <si>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</si>
  <si>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</si>
  <si>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</si>
  <si>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</si>
  <si>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</si>
  <si>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</si>
  <si>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</si>
  <si>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</si>
  <si>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</si>
  <si>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</si>
  <si>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</si>
  <si>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</si>
  <si>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</si>
  <si>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</si>
  <si>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</si>
  <si>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</si>
  <si>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</si>
  <si>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</si>
  <si>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</si>
  <si>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</si>
  <si>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</si>
  <si>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Fidrant</t>
  </si>
  <si>
    <t>Václav</t>
  </si>
  <si>
    <t>Josef</t>
  </si>
  <si>
    <t>Löffelmannová</t>
  </si>
  <si>
    <t>Jaroslava</t>
  </si>
  <si>
    <t>Filip</t>
  </si>
  <si>
    <t>Götz</t>
  </si>
  <si>
    <t>Jiří</t>
  </si>
  <si>
    <t>Pavel</t>
  </si>
  <si>
    <t>Löffelmannová Jar.</t>
  </si>
  <si>
    <t>žádné</t>
  </si>
  <si>
    <t>Löffelmann</t>
  </si>
  <si>
    <t>Hornová</t>
  </si>
  <si>
    <t>Olga</t>
  </si>
  <si>
    <t>Ganaj</t>
  </si>
  <si>
    <t>Karel</t>
  </si>
  <si>
    <t xml:space="preserve">Lipchavský </t>
  </si>
  <si>
    <t>Radek</t>
  </si>
  <si>
    <t>Trochová</t>
  </si>
  <si>
    <t>Lucie</t>
  </si>
  <si>
    <t>Troch</t>
  </si>
  <si>
    <t>Blasbalg</t>
  </si>
  <si>
    <t>Milan</t>
  </si>
  <si>
    <t>Palka</t>
  </si>
  <si>
    <t>Tomáš</t>
  </si>
  <si>
    <t>Troch Pavel</t>
  </si>
  <si>
    <t>Machálek David</t>
  </si>
  <si>
    <t>P-216</t>
  </si>
  <si>
    <t>Hornová Olga, nar.1.10.1952, reg.č.01740 - 3.start náhradníka</t>
  </si>
  <si>
    <t>5.4.2014 Machálek David</t>
  </si>
  <si>
    <t>TJ Baník Stříbro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</si>
</sst>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K3" sqref="K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41734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144</v>
      </c>
      <c r="E8" s="2">
        <v>62</v>
      </c>
      <c r="F8" s="2">
        <v>2</v>
      </c>
      <c r="G8" s="17">
        <f>IF(AND(ISBLANK(D8),ISBLANK(E8),ISBLANK(N8),ISBLANK(O8)),"",D8+E8)</f>
        <v>206</v>
      </c>
      <c r="H8" s="40" t="s">
        <v>23</v>
      </c>
      <c r="I8" s="18"/>
      <c r="K8" s="76" t="s">
        <v>58</v>
      </c>
      <c r="L8" s="77"/>
      <c r="M8" s="16">
        <v>1</v>
      </c>
      <c r="N8" s="1">
        <v>155</v>
      </c>
      <c r="O8" s="2">
        <v>60</v>
      </c>
      <c r="P8" s="2">
        <v>5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147</v>
      </c>
      <c r="E9" s="4">
        <v>71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78"/>
      <c r="L9" s="79"/>
      <c r="M9" s="19">
        <v>2</v>
      </c>
      <c r="N9" s="3">
        <v>133</v>
      </c>
      <c r="O9" s="4">
        <v>62</v>
      </c>
      <c r="P9" s="4">
        <v>1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80" t="s">
        <v>45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59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17597</v>
      </c>
      <c r="B12" s="85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424</v>
      </c>
      <c r="H12" s="42" t="s">
        <v>23</v>
      </c>
      <c r="I12" s="87"/>
      <c r="K12" s="84">
        <v>22961</v>
      </c>
      <c r="L12" s="85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410</v>
      </c>
      <c r="R12" s="42" t="s">
        <v>23</v>
      </c>
      <c r="S12" s="87"/>
    </row>
    <row r="13" spans="1:19" ht="12.75" customHeight="1">
      <c r="A13" s="76" t="s">
        <v>44</v>
      </c>
      <c r="B13" s="77"/>
      <c r="C13" s="16">
        <v>1</v>
      </c>
      <c r="D13" s="1">
        <v>140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202</v>
      </c>
      <c r="H13" s="40" t="s">
        <v>23</v>
      </c>
      <c r="I13" s="18"/>
      <c r="K13" s="76" t="s">
        <v>60</v>
      </c>
      <c r="L13" s="77"/>
      <c r="M13" s="16">
        <v>1</v>
      </c>
      <c r="N13" s="1">
        <v>143</v>
      </c>
      <c r="O13" s="2">
        <v>53</v>
      </c>
      <c r="P13" s="2">
        <v>1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137</v>
      </c>
      <c r="E14" s="4">
        <v>80</v>
      </c>
      <c r="F14" s="4">
        <v>0</v>
      </c>
      <c r="G14" s="20">
        <f t="shared" si="0"/>
        <v>217</v>
      </c>
      <c r="H14" s="41" t="s">
        <v>23</v>
      </c>
      <c r="I14" s="18"/>
      <c r="K14" s="78"/>
      <c r="L14" s="79"/>
      <c r="M14" s="19">
        <v>2</v>
      </c>
      <c r="N14" s="3">
        <v>143</v>
      </c>
      <c r="O14" s="4">
        <v>87</v>
      </c>
      <c r="P14" s="4">
        <v>3</v>
      </c>
      <c r="Q14" s="20">
        <f t="shared" si="1"/>
        <v>230</v>
      </c>
      <c r="R14" s="41" t="s">
        <v>23</v>
      </c>
      <c r="S14" s="18"/>
    </row>
    <row r="15" spans="1:19" ht="12.75" customHeight="1" thickBot="1">
      <c r="A15" s="80" t="s">
        <v>46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61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277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419</v>
      </c>
      <c r="H17" s="42" t="s">
        <v>23</v>
      </c>
      <c r="I17" s="87"/>
      <c r="K17" s="84">
        <v>20883</v>
      </c>
      <c r="L17" s="85"/>
      <c r="M17" s="25" t="s">
        <v>13</v>
      </c>
      <c r="N17" s="26">
        <f>IF(OR(ISNUMBER(Q13),ISNUMBER(Q14),ISNUMBER(Q15),ISNUMBER(Q16)),SUM(N13:N16),"")</f>
        <v>286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426</v>
      </c>
      <c r="R17" s="42" t="s">
        <v>23</v>
      </c>
      <c r="S17" s="87"/>
    </row>
    <row r="18" spans="1:19" ht="12.75" customHeight="1">
      <c r="A18" s="76" t="s">
        <v>47</v>
      </c>
      <c r="B18" s="77"/>
      <c r="C18" s="16">
        <v>1</v>
      </c>
      <c r="D18" s="1">
        <v>151</v>
      </c>
      <c r="E18" s="2">
        <v>72</v>
      </c>
      <c r="F18" s="2">
        <v>1</v>
      </c>
      <c r="G18" s="17">
        <f>IF(AND(ISBLANK(D18),ISBLANK(E18),ISBLANK(N18),ISBLANK(O18)),"",D18+E18)</f>
        <v>223</v>
      </c>
      <c r="H18" s="40" t="s">
        <v>23</v>
      </c>
      <c r="I18" s="18"/>
      <c r="K18" s="76" t="s">
        <v>62</v>
      </c>
      <c r="L18" s="77"/>
      <c r="M18" s="16">
        <v>1</v>
      </c>
      <c r="N18" s="1">
        <v>146</v>
      </c>
      <c r="O18" s="2">
        <v>79</v>
      </c>
      <c r="P18" s="2">
        <v>1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88</v>
      </c>
      <c r="F19" s="4">
        <v>1</v>
      </c>
      <c r="G19" s="20">
        <f t="shared" si="0"/>
        <v>230</v>
      </c>
      <c r="H19" s="41" t="s">
        <v>23</v>
      </c>
      <c r="I19" s="18"/>
      <c r="K19" s="78"/>
      <c r="L19" s="79"/>
      <c r="M19" s="19">
        <v>2</v>
      </c>
      <c r="N19" s="3">
        <v>156</v>
      </c>
      <c r="O19" s="4">
        <v>81</v>
      </c>
      <c r="P19" s="4">
        <v>1</v>
      </c>
      <c r="Q19" s="20">
        <f t="shared" si="1"/>
        <v>237</v>
      </c>
      <c r="R19" s="41" t="s">
        <v>23</v>
      </c>
      <c r="S19" s="18"/>
    </row>
    <row r="20" spans="1:19" ht="12.75" customHeight="1" thickBot="1">
      <c r="A20" s="80" t="s">
        <v>48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63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160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453</v>
      </c>
      <c r="H22" s="42" t="s">
        <v>23</v>
      </c>
      <c r="I22" s="87"/>
      <c r="K22" s="84">
        <v>17470</v>
      </c>
      <c r="L22" s="85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160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462</v>
      </c>
      <c r="R22" s="42" t="s">
        <v>23</v>
      </c>
      <c r="S22" s="87"/>
    </row>
    <row r="23" spans="1:19" ht="12.75" customHeight="1">
      <c r="A23" s="76" t="s">
        <v>56</v>
      </c>
      <c r="B23" s="77"/>
      <c r="C23" s="16">
        <v>1</v>
      </c>
      <c r="D23" s="1">
        <v>158</v>
      </c>
      <c r="E23" s="2">
        <v>80</v>
      </c>
      <c r="F23" s="2">
        <v>1</v>
      </c>
      <c r="G23" s="17">
        <f>IF(AND(ISBLANK(D23),ISBLANK(E23),ISBLANK(N23),ISBLANK(O23)),"",D23+E23)</f>
        <v>238</v>
      </c>
      <c r="H23" s="40" t="s">
        <v>23</v>
      </c>
      <c r="I23" s="18"/>
      <c r="K23" s="76" t="s">
        <v>64</v>
      </c>
      <c r="L23" s="77"/>
      <c r="M23" s="16">
        <v>1</v>
      </c>
      <c r="N23" s="1">
        <v>145</v>
      </c>
      <c r="O23" s="2">
        <v>87</v>
      </c>
      <c r="P23" s="2">
        <v>4</v>
      </c>
      <c r="Q23" s="17">
        <f>IF(AND(ISBLANK(D23),ISBLANK(E23),ISBLANK(N23),ISBLANK(O23)),"",N23+O23)</f>
        <v>232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141</v>
      </c>
      <c r="E24" s="4">
        <v>90</v>
      </c>
      <c r="F24" s="4">
        <v>1</v>
      </c>
      <c r="G24" s="20">
        <f t="shared" si="0"/>
        <v>231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79</v>
      </c>
      <c r="P24" s="4">
        <v>0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80" t="s">
        <v>57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52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1740</v>
      </c>
      <c r="B27" s="85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170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469</v>
      </c>
      <c r="H27" s="42" t="s">
        <v>23</v>
      </c>
      <c r="I27" s="87"/>
      <c r="K27" s="84">
        <v>16009</v>
      </c>
      <c r="L27" s="85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166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452</v>
      </c>
      <c r="R27" s="42" t="s">
        <v>23</v>
      </c>
      <c r="S27" s="87"/>
    </row>
    <row r="28" spans="1:19" ht="12.75" customHeight="1">
      <c r="A28" s="76" t="s">
        <v>55</v>
      </c>
      <c r="B28" s="77"/>
      <c r="C28" s="16">
        <v>1</v>
      </c>
      <c r="D28" s="1">
        <v>129</v>
      </c>
      <c r="E28" s="2">
        <v>62</v>
      </c>
      <c r="F28" s="2">
        <v>2</v>
      </c>
      <c r="G28" s="17">
        <f>IF(AND(ISBLANK(D28),ISBLANK(E28),ISBLANK(N28),ISBLANK(O28)),"",D28+E28)</f>
        <v>191</v>
      </c>
      <c r="H28" s="40" t="s">
        <v>23</v>
      </c>
      <c r="I28" s="18"/>
      <c r="K28" s="76" t="s">
        <v>65</v>
      </c>
      <c r="L28" s="77"/>
      <c r="M28" s="16">
        <v>1</v>
      </c>
      <c r="N28" s="1">
        <v>154</v>
      </c>
      <c r="O28" s="2">
        <v>60</v>
      </c>
      <c r="P28" s="2">
        <v>1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149</v>
      </c>
      <c r="E29" s="4">
        <v>62</v>
      </c>
      <c r="F29" s="4">
        <v>3</v>
      </c>
      <c r="G29" s="20">
        <f t="shared" si="0"/>
        <v>211</v>
      </c>
      <c r="H29" s="41" t="s">
        <v>23</v>
      </c>
      <c r="I29" s="18"/>
      <c r="K29" s="78"/>
      <c r="L29" s="79"/>
      <c r="M29" s="19">
        <v>2</v>
      </c>
      <c r="N29" s="3">
        <v>152</v>
      </c>
      <c r="O29" s="4">
        <v>89</v>
      </c>
      <c r="P29" s="4">
        <v>1</v>
      </c>
      <c r="Q29" s="20">
        <f t="shared" si="1"/>
        <v>241</v>
      </c>
      <c r="R29" s="41" t="s">
        <v>23</v>
      </c>
      <c r="S29" s="18"/>
    </row>
    <row r="30" spans="1:19" ht="12.75" customHeight="1" thickBot="1">
      <c r="A30" s="80" t="s">
        <v>49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66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402</v>
      </c>
      <c r="H32" s="42" t="s">
        <v>23</v>
      </c>
      <c r="I32" s="87"/>
      <c r="K32" s="84">
        <v>9872</v>
      </c>
      <c r="L32" s="85"/>
      <c r="M32" s="25" t="s">
        <v>13</v>
      </c>
      <c r="N32" s="26">
        <f>IF(OR(ISNUMBER(Q28),ISNUMBER(Q29),ISNUMBER(Q30),ISNUMBER(Q31)),SUM(N28:N31),"")</f>
        <v>306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455</v>
      </c>
      <c r="R32" s="42" t="s">
        <v>23</v>
      </c>
      <c r="S32" s="87"/>
    </row>
    <row r="33" spans="1:19" ht="12.75" customHeight="1">
      <c r="A33" s="76" t="s">
        <v>50</v>
      </c>
      <c r="B33" s="77"/>
      <c r="C33" s="16">
        <v>1</v>
      </c>
      <c r="D33" s="1">
        <v>145</v>
      </c>
      <c r="E33" s="2">
        <v>54</v>
      </c>
      <c r="F33" s="2">
        <v>2</v>
      </c>
      <c r="G33" s="17">
        <f>IF(AND(ISBLANK(D33),ISBLANK(E33),ISBLANK(N33),ISBLANK(O33)),"",D33+E33)</f>
        <v>199</v>
      </c>
      <c r="H33" s="40" t="s">
        <v>23</v>
      </c>
      <c r="I33" s="18"/>
      <c r="K33" s="76" t="s">
        <v>67</v>
      </c>
      <c r="L33" s="77"/>
      <c r="M33" s="16">
        <v>1</v>
      </c>
      <c r="N33" s="1">
        <v>145</v>
      </c>
      <c r="O33" s="2">
        <v>70</v>
      </c>
      <c r="P33" s="2">
        <v>1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153</v>
      </c>
      <c r="E34" s="4">
        <v>80</v>
      </c>
      <c r="F34" s="4">
        <v>1</v>
      </c>
      <c r="G34" s="20">
        <f t="shared" si="0"/>
        <v>233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61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80" t="s">
        <v>51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68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432</v>
      </c>
      <c r="H37" s="43" t="s">
        <v>23</v>
      </c>
      <c r="I37" s="87"/>
      <c r="K37" s="84">
        <v>20190</v>
      </c>
      <c r="L37" s="85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427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1736</v>
      </c>
      <c r="E39" s="33">
        <f>IF(OR(ISNUMBER(G12),ISNUMBER(G17),ISNUMBER(G22),ISNUMBER(G27),ISNUMBER(G32),ISNUMBER(G37)),SUM(E12,E17,E22,E27,E32,E37),"")</f>
        <v>863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1764</v>
      </c>
      <c r="O39" s="33">
        <f>IF(OR(ISNUMBER(Q12),ISNUMBER(Q17),ISNUMBER(Q22),ISNUMBER(Q27),ISNUMBER(Q32),ISNUMBER(Q37)),SUM(O12,O17,O22,O27,O32,O37),"")</f>
        <v>868</v>
      </c>
      <c r="P39" s="33">
        <f>IF(OR(ISNUMBER(Q12),ISNUMBER(Q17),ISNUMBER(Q22),ISNUMBER(Q27),ISNUMBER(Q32),ISNUMBER(Q37)),SUM(P12,P17,P22,P27,P32,P37),"")</f>
        <v>21</v>
      </c>
      <c r="Q39" s="34">
        <f>IF(OR(ISNUMBER(Q12),ISNUMBER(Q17),ISNUMBER(Q22),ISNUMBER(Q27),ISNUMBER(Q32),ISNUMBER(Q37)),SUM(Q12,Q17,Q22,Q27,Q32,Q37),"")</f>
        <v>2632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53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69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7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2014-04-05T14:48:05Z</cp:lastPrinted>
  <dcterms:created xsi:type="dcterms:W3CDTF">2003-07-01T14:03:06Z</dcterms:created>
  <dcterms:modified xsi:type="dcterms:W3CDTF">2014-04-05T14:53:52Z</dcterms:modified>
  <cp:category/>
  <cp:version/>
  <cp:contentType/>
  <cp:contentStatus/>
</cp:coreProperties>
</file>