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<sst xmlns="http://schemas.openxmlformats.org/spreadsheetml/2006/main" count="174" uniqueCount="72">
  <si>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</si>
  <si>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</si>
  <si>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</si>
  <si>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</si>
  <si>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</si>
  <si>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</si>
  <si>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</si>
  <si>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</si>
  <si>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</si>
  <si>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</si>
  <si>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</si>
  <si>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</si>
  <si>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</si>
  <si>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</si>
  <si>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</si>
  <si>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</si>
  <si>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</si>
  <si>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</si>
  <si>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</si>
  <si>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</si>
  <si>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</si>
  <si>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</si>
  <si>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</si>
  <si>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</si>
  <si>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</si>
  <si>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</si>
  <si>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</si>
  <si>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</si>
  <si>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</si>
  <si>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</si>
  <si>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</si>
  <si>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</si>
  <si>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</si>
  <si>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</si>
  <si>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</si>
  <si>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</si>
  <si>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</si>
  <si>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</si>
  <si>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</si>
  <si>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</si>
  <si>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</si>
  <si>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</si>
  <si>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</si>
  <si>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Fidrant</t>
  </si>
  <si>
    <t>Josef</t>
  </si>
  <si>
    <t>Jaroslav</t>
  </si>
  <si>
    <t xml:space="preserve">Timura </t>
  </si>
  <si>
    <t>Tomáš</t>
  </si>
  <si>
    <t>Löffelmannová</t>
  </si>
  <si>
    <t>Jaroslava</t>
  </si>
  <si>
    <t>Benzl</t>
  </si>
  <si>
    <t>Libor</t>
  </si>
  <si>
    <t>Mráz</t>
  </si>
  <si>
    <t>Radomír</t>
  </si>
  <si>
    <t>Kühn</t>
  </si>
  <si>
    <t>Antonín</t>
  </si>
  <si>
    <t>Kuneš</t>
  </si>
  <si>
    <t>Miloslav</t>
  </si>
  <si>
    <t>Praštil</t>
  </si>
  <si>
    <t>Václav</t>
  </si>
  <si>
    <t>Pivovarník</t>
  </si>
  <si>
    <t>Miroslav</t>
  </si>
  <si>
    <t>Jankovský</t>
  </si>
  <si>
    <t>Oldřich</t>
  </si>
  <si>
    <t>Pivoňka</t>
  </si>
  <si>
    <t>Roman</t>
  </si>
  <si>
    <t>Flajšhanz</t>
  </si>
  <si>
    <t>P-0107</t>
  </si>
  <si>
    <t>TJ Sokol Újezd sv. Kříže A</t>
  </si>
  <si>
    <t>TJ Kdyně B</t>
  </si>
  <si>
    <t>Praštil Václav</t>
  </si>
  <si>
    <t>27.11.2010 Löffelmannová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</si>
</sst>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40509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69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43</v>
      </c>
      <c r="B8" s="104"/>
      <c r="C8" s="16">
        <v>1</v>
      </c>
      <c r="D8" s="1">
        <v>157</v>
      </c>
      <c r="E8" s="2">
        <v>71</v>
      </c>
      <c r="F8" s="2">
        <v>2</v>
      </c>
      <c r="G8" s="17">
        <f>IF(AND(ISBLANK(D8),ISBLANK(E8),ISBLANK(N8),ISBLANK(O8)),"",D8+E8)</f>
        <v>228</v>
      </c>
      <c r="H8" s="40" t="s">
        <v>23</v>
      </c>
      <c r="I8" s="18"/>
      <c r="K8" s="103" t="s">
        <v>54</v>
      </c>
      <c r="L8" s="104"/>
      <c r="M8" s="16">
        <v>1</v>
      </c>
      <c r="N8" s="1">
        <v>144</v>
      </c>
      <c r="O8" s="2">
        <v>78</v>
      </c>
      <c r="P8" s="2">
        <v>5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80</v>
      </c>
      <c r="F9" s="4">
        <v>0</v>
      </c>
      <c r="G9" s="20">
        <f>IF(AND(ISBLANK(D9),ISBLANK(E9),ISBLANK(N9),ISBLANK(O9)),"",D9+E9)</f>
        <v>227</v>
      </c>
      <c r="H9" s="41" t="s">
        <v>23</v>
      </c>
      <c r="I9" s="18"/>
      <c r="K9" s="105"/>
      <c r="L9" s="106"/>
      <c r="M9" s="19">
        <v>2</v>
      </c>
      <c r="N9" s="3">
        <v>136</v>
      </c>
      <c r="O9" s="4">
        <v>98</v>
      </c>
      <c r="P9" s="4">
        <v>2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107" t="s">
        <v>44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17596</v>
      </c>
      <c r="B12" s="112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455</v>
      </c>
      <c r="H12" s="42" t="s">
        <v>23</v>
      </c>
      <c r="I12" s="102"/>
      <c r="K12" s="111">
        <v>3760</v>
      </c>
      <c r="L12" s="112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176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456</v>
      </c>
      <c r="R12" s="42" t="s">
        <v>23</v>
      </c>
      <c r="S12" s="102"/>
    </row>
    <row r="13" spans="1:19" ht="12.75" customHeight="1">
      <c r="A13" s="103" t="s">
        <v>66</v>
      </c>
      <c r="B13" s="104"/>
      <c r="C13" s="16">
        <v>1</v>
      </c>
      <c r="D13" s="1">
        <v>161</v>
      </c>
      <c r="E13" s="2">
        <v>79</v>
      </c>
      <c r="F13" s="2">
        <v>2</v>
      </c>
      <c r="G13" s="17">
        <f aca="true" t="shared" si="0" ref="G13:G36">IF(AND(ISBLANK(D13),ISBLANK(E13),ISBLANK(N13),ISBLANK(O13)),"",D13+E13)</f>
        <v>240</v>
      </c>
      <c r="H13" s="40" t="s">
        <v>23</v>
      </c>
      <c r="I13" s="18"/>
      <c r="K13" s="103" t="s">
        <v>56</v>
      </c>
      <c r="L13" s="104"/>
      <c r="M13" s="16">
        <v>1</v>
      </c>
      <c r="N13" s="1">
        <v>135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153</v>
      </c>
      <c r="E14" s="4">
        <v>54</v>
      </c>
      <c r="F14" s="4">
        <v>7</v>
      </c>
      <c r="G14" s="20">
        <f t="shared" si="0"/>
        <v>207</v>
      </c>
      <c r="H14" s="41" t="s">
        <v>23</v>
      </c>
      <c r="I14" s="18"/>
      <c r="K14" s="105"/>
      <c r="L14" s="106"/>
      <c r="M14" s="19">
        <v>2</v>
      </c>
      <c r="N14" s="3">
        <v>158</v>
      </c>
      <c r="O14" s="4">
        <v>71</v>
      </c>
      <c r="P14" s="4">
        <v>1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4152</v>
      </c>
      <c r="B17" s="112"/>
      <c r="C17" s="25" t="s">
        <v>13</v>
      </c>
      <c r="D17" s="26">
        <f>IF(OR(ISNUMBER(G13),ISNUMBER(G14),ISNUMBER(G15),ISNUMBER(G16)),SUM(D13:D16),"")</f>
        <v>314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447</v>
      </c>
      <c r="H17" s="42" t="s">
        <v>23</v>
      </c>
      <c r="I17" s="102"/>
      <c r="K17" s="111">
        <v>15305</v>
      </c>
      <c r="L17" s="112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408</v>
      </c>
      <c r="R17" s="42" t="s">
        <v>23</v>
      </c>
      <c r="S17" s="102"/>
    </row>
    <row r="18" spans="1:19" ht="12.75" customHeight="1">
      <c r="A18" s="103" t="s">
        <v>46</v>
      </c>
      <c r="B18" s="104"/>
      <c r="C18" s="16">
        <v>1</v>
      </c>
      <c r="D18" s="1">
        <v>169</v>
      </c>
      <c r="E18" s="2">
        <v>80</v>
      </c>
      <c r="F18" s="2">
        <v>4</v>
      </c>
      <c r="G18" s="17">
        <f>IF(AND(ISBLANK(D18),ISBLANK(E18),ISBLANK(N18),ISBLANK(O18)),"",D18+E18)</f>
        <v>249</v>
      </c>
      <c r="H18" s="40" t="s">
        <v>23</v>
      </c>
      <c r="I18" s="18"/>
      <c r="K18" s="103" t="s">
        <v>58</v>
      </c>
      <c r="L18" s="104"/>
      <c r="M18" s="16">
        <v>1</v>
      </c>
      <c r="N18" s="1">
        <v>148</v>
      </c>
      <c r="O18" s="2">
        <v>71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164</v>
      </c>
      <c r="E19" s="4">
        <v>71</v>
      </c>
      <c r="F19" s="4">
        <v>3</v>
      </c>
      <c r="G19" s="20">
        <f t="shared" si="0"/>
        <v>235</v>
      </c>
      <c r="H19" s="41" t="s">
        <v>23</v>
      </c>
      <c r="I19" s="18"/>
      <c r="K19" s="105"/>
      <c r="L19" s="106"/>
      <c r="M19" s="19">
        <v>2</v>
      </c>
      <c r="N19" s="3">
        <v>143</v>
      </c>
      <c r="O19" s="4">
        <v>53</v>
      </c>
      <c r="P19" s="4">
        <v>8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7" t="s">
        <v>47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16054</v>
      </c>
      <c r="B22" s="112"/>
      <c r="C22" s="25" t="s">
        <v>13</v>
      </c>
      <c r="D22" s="26">
        <f>IF(OR(ISNUMBER(G18),ISNUMBER(G19),ISNUMBER(G20),ISNUMBER(G21)),SUM(D18:D21),"")</f>
        <v>333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484</v>
      </c>
      <c r="H22" s="42" t="s">
        <v>23</v>
      </c>
      <c r="I22" s="102"/>
      <c r="K22" s="111">
        <v>3769</v>
      </c>
      <c r="L22" s="112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415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133</v>
      </c>
      <c r="E23" s="2">
        <v>71</v>
      </c>
      <c r="F23" s="2">
        <v>2</v>
      </c>
      <c r="G23" s="17">
        <f>IF(AND(ISBLANK(D23),ISBLANK(E23),ISBLANK(N23),ISBLANK(O23)),"",D23+E23)</f>
        <v>204</v>
      </c>
      <c r="H23" s="40" t="s">
        <v>23</v>
      </c>
      <c r="I23" s="18"/>
      <c r="K23" s="103" t="s">
        <v>60</v>
      </c>
      <c r="L23" s="104"/>
      <c r="M23" s="16">
        <v>1</v>
      </c>
      <c r="N23" s="1">
        <v>147</v>
      </c>
      <c r="O23" s="2">
        <v>60</v>
      </c>
      <c r="P23" s="2">
        <v>5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147</v>
      </c>
      <c r="E24" s="4">
        <v>90</v>
      </c>
      <c r="F24" s="4">
        <v>0</v>
      </c>
      <c r="G24" s="20">
        <f t="shared" si="0"/>
        <v>237</v>
      </c>
      <c r="H24" s="41" t="s">
        <v>23</v>
      </c>
      <c r="I24" s="18"/>
      <c r="K24" s="105"/>
      <c r="L24" s="106"/>
      <c r="M24" s="19">
        <v>2</v>
      </c>
      <c r="N24" s="3">
        <v>136</v>
      </c>
      <c r="O24" s="4">
        <v>67</v>
      </c>
      <c r="P24" s="4">
        <v>2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12299</v>
      </c>
      <c r="B27" s="112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161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441</v>
      </c>
      <c r="H27" s="42" t="s">
        <v>23</v>
      </c>
      <c r="I27" s="102"/>
      <c r="K27" s="111">
        <v>12943</v>
      </c>
      <c r="L27" s="112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410</v>
      </c>
      <c r="R27" s="42" t="s">
        <v>23</v>
      </c>
      <c r="S27" s="102"/>
    </row>
    <row r="28" spans="1:19" ht="12.75" customHeight="1">
      <c r="A28" s="103" t="s">
        <v>50</v>
      </c>
      <c r="B28" s="104"/>
      <c r="C28" s="16">
        <v>1</v>
      </c>
      <c r="D28" s="1">
        <v>141</v>
      </c>
      <c r="E28" s="2">
        <v>69</v>
      </c>
      <c r="F28" s="2">
        <v>3</v>
      </c>
      <c r="G28" s="17">
        <f>IF(AND(ISBLANK(D28),ISBLANK(E28),ISBLANK(N28),ISBLANK(O28)),"",D28+E28)</f>
        <v>210</v>
      </c>
      <c r="H28" s="40" t="s">
        <v>23</v>
      </c>
      <c r="I28" s="18"/>
      <c r="K28" s="103" t="s">
        <v>62</v>
      </c>
      <c r="L28" s="104"/>
      <c r="M28" s="16">
        <v>1</v>
      </c>
      <c r="N28" s="1">
        <v>140</v>
      </c>
      <c r="O28" s="2">
        <v>62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127</v>
      </c>
      <c r="E29" s="4">
        <v>62</v>
      </c>
      <c r="F29" s="4">
        <v>2</v>
      </c>
      <c r="G29" s="20">
        <f t="shared" si="0"/>
        <v>189</v>
      </c>
      <c r="H29" s="41" t="s">
        <v>23</v>
      </c>
      <c r="I29" s="18"/>
      <c r="K29" s="105"/>
      <c r="L29" s="106"/>
      <c r="M29" s="19">
        <v>2</v>
      </c>
      <c r="N29" s="3">
        <v>163</v>
      </c>
      <c r="O29" s="4">
        <v>50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6169</v>
      </c>
      <c r="B32" s="112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399</v>
      </c>
      <c r="H32" s="42" t="s">
        <v>23</v>
      </c>
      <c r="I32" s="102"/>
      <c r="K32" s="111">
        <v>3789</v>
      </c>
      <c r="L32" s="112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415</v>
      </c>
      <c r="R32" s="42" t="s">
        <v>23</v>
      </c>
      <c r="S32" s="102"/>
    </row>
    <row r="33" spans="1:19" ht="12.75" customHeight="1">
      <c r="A33" s="103" t="s">
        <v>52</v>
      </c>
      <c r="B33" s="104"/>
      <c r="C33" s="16">
        <v>1</v>
      </c>
      <c r="D33" s="1">
        <v>173</v>
      </c>
      <c r="E33" s="2">
        <v>88</v>
      </c>
      <c r="F33" s="2">
        <v>1</v>
      </c>
      <c r="G33" s="17">
        <f>IF(AND(ISBLANK(D33),ISBLANK(E33),ISBLANK(N33),ISBLANK(O33)),"",D33+E33)</f>
        <v>261</v>
      </c>
      <c r="H33" s="40" t="s">
        <v>23</v>
      </c>
      <c r="I33" s="18"/>
      <c r="K33" s="103" t="s">
        <v>64</v>
      </c>
      <c r="L33" s="104"/>
      <c r="M33" s="16">
        <v>1</v>
      </c>
      <c r="N33" s="1">
        <v>136</v>
      </c>
      <c r="O33" s="2">
        <v>72</v>
      </c>
      <c r="P33" s="2">
        <v>2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166</v>
      </c>
      <c r="E34" s="4">
        <v>68</v>
      </c>
      <c r="F34" s="4">
        <v>3</v>
      </c>
      <c r="G34" s="20">
        <f t="shared" si="0"/>
        <v>234</v>
      </c>
      <c r="H34" s="41" t="s">
        <v>23</v>
      </c>
      <c r="I34" s="18"/>
      <c r="K34" s="105"/>
      <c r="L34" s="106"/>
      <c r="M34" s="19">
        <v>2</v>
      </c>
      <c r="N34" s="3">
        <v>156</v>
      </c>
      <c r="O34" s="4">
        <v>75</v>
      </c>
      <c r="P34" s="4">
        <v>4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107" t="s">
        <v>53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12781</v>
      </c>
      <c r="B37" s="112"/>
      <c r="C37" s="25" t="s">
        <v>13</v>
      </c>
      <c r="D37" s="26">
        <f>IF(OR(ISNUMBER(G33),ISNUMBER(G34),ISNUMBER(G35),ISNUMBER(G36)),SUM(D33:D36),"")</f>
        <v>339</v>
      </c>
      <c r="E37" s="27">
        <f>IF(OR(ISNUMBER(G33),ISNUMBER(G34),ISNUMBER(G35),ISNUMBER(G36)),SUM(E33:E36),"")</f>
        <v>156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495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1838</v>
      </c>
      <c r="E39" s="33">
        <f>IF(OR(ISNUMBER(G12),ISNUMBER(G17),ISNUMBER(G22),ISNUMBER(G27),ISNUMBER(G32),ISNUMBER(G37)),SUM(E12,E17,E22,E27,E32,E37),"")</f>
        <v>883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2721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801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2543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50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16</v>
      </c>
      <c r="K46" s="100"/>
    </row>
    <row r="47" spans="2:19" ht="19.5" customHeight="1">
      <c r="B47" s="9" t="s">
        <v>31</v>
      </c>
      <c r="C47" s="99">
        <v>0.6041666666666666</v>
      </c>
      <c r="D47" s="99"/>
      <c r="I47" s="9" t="s">
        <v>32</v>
      </c>
      <c r="J47" s="94">
        <v>10</v>
      </c>
      <c r="K47" s="94"/>
      <c r="P47" s="9" t="s">
        <v>33</v>
      </c>
      <c r="Q47" s="97">
        <v>41882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Microsoft</cp:lastModifiedBy>
  <cp:lastPrinted>2010-11-27T13:36:21Z</cp:lastPrinted>
  <dcterms:created xsi:type="dcterms:W3CDTF">2003-07-01T14:03:06Z</dcterms:created>
  <dcterms:modified xsi:type="dcterms:W3CDTF">2010-11-27T16:22:48Z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-479805794</vt:i4>
  </property>
  <property fmtid="{D5CDD505-2E9C-101B-9397-08002B2CF9AE}" pid="4" name="_EmailSubje">
    <vt:lpwstr/>
  </property>
  <property fmtid="{D5CDD505-2E9C-101B-9397-08002B2CF9AE}" pid="5" name="_AuthorEma">
    <vt:lpwstr>j.dvorak@raz-dva.cz</vt:lpwstr>
  </property>
  <property fmtid="{D5CDD505-2E9C-101B-9397-08002B2CF9AE}" pid="6" name="_AuthorEmailDisplayNa">
    <vt:lpwstr>Jindřich Dvořák</vt:lpwstr>
  </property>
</Properties>
</file>