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<sst xmlns="http://schemas.openxmlformats.org/spreadsheetml/2006/main" count="114" uniqueCount="68">
  <si>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</si>
  <si>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</si>
  <si>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</si>
  <si>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</si>
  <si>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</si>
  <si>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</si>
  <si>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</si>
  <si>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</si>
  <si>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</si>
  <si>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</si>
  <si>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</si>
  <si>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</si>
  <si>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</si>
  <si>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</si>
  <si>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</si>
  <si>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</si>
  <si>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</si>
  <si>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</si>
  <si>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</si>
  <si>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</si>
  <si>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</si>
  <si>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</si>
  <si>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</si>
  <si>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</si>
  <si>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</si>
  <si>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</si>
  <si>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</si>
  <si>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</si>
  <si>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</si>
  <si>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</si>
  <si>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</si>
  <si>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</si>
  <si>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</si>
  <si>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</si>
  <si>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</si>
  <si>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</si>
  <si>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</si>
  <si>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</si>
  <si>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</si>
  <si>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</si>
  <si>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 Sokol Pec</t>
  </si>
  <si>
    <t>TJ Sokol Pec A</t>
  </si>
  <si>
    <t>Murin Jan</t>
  </si>
  <si>
    <t>P-206</t>
  </si>
  <si>
    <t>Murin</t>
  </si>
  <si>
    <t>Jan</t>
  </si>
  <si>
    <t>Jílek</t>
  </si>
  <si>
    <t>Jiří</t>
  </si>
  <si>
    <t>Žádné</t>
  </si>
  <si>
    <t>Nic</t>
  </si>
  <si>
    <t>Böhm</t>
  </si>
  <si>
    <t>Ivan</t>
  </si>
  <si>
    <t>Housar</t>
  </si>
  <si>
    <t>Zdeněk</t>
  </si>
  <si>
    <t>Kapic</t>
  </si>
  <si>
    <t>Kapic Jan</t>
  </si>
  <si>
    <t>TJ Havlovice B</t>
  </si>
  <si>
    <t>19.3.2016 Murin Jan</t>
  </si>
  <si>
    <t xml:space="preserve">Rádl </t>
  </si>
  <si>
    <t>Gottwaldová</t>
  </si>
  <si>
    <t>Ivana</t>
  </si>
  <si>
    <t xml:space="preserve">Pivoňka </t>
  </si>
  <si>
    <t>Kotalová</t>
  </si>
  <si>
    <t>Eva</t>
  </si>
  <si>
    <t>Vrba</t>
  </si>
  <si>
    <t>Petr</t>
  </si>
  <si>
    <t xml:space="preserve">Gottwald </t>
  </si>
  <si>
    <t>Gottwaldová Ivana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</si>
</sst>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24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7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1">
      <selection activeCell="A2" sqref="A2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40</v>
      </c>
      <c r="M1" s="93"/>
      <c r="N1" s="93"/>
      <c r="O1" s="94" t="s">
        <v>36</v>
      </c>
      <c r="P1" s="94"/>
      <c r="Q1" s="82">
        <v>42448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41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56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50</v>
      </c>
      <c r="B8" s="103"/>
      <c r="C8" s="10">
        <v>1</v>
      </c>
      <c r="D8" s="11">
        <v>141</v>
      </c>
      <c r="E8" s="74">
        <v>0</v>
      </c>
      <c r="F8" s="66">
        <v>0</v>
      </c>
      <c r="G8" s="75">
        <f>IF(ISNUMBER(D8),SUM(D8:E8)," ")</f>
        <v>141</v>
      </c>
      <c r="H8" s="13">
        <f>IF(ISNUMBER(D8),IF(G8&gt;Q8,1,IF(G8=Q8,0.5,0))," ")</f>
        <v>1</v>
      </c>
      <c r="I8" s="14"/>
      <c r="J8" s="1"/>
      <c r="K8" s="102" t="s">
        <v>58</v>
      </c>
      <c r="L8" s="103"/>
      <c r="M8" s="10">
        <v>1</v>
      </c>
      <c r="N8" s="11">
        <v>139</v>
      </c>
      <c r="O8" s="74">
        <v>0</v>
      </c>
      <c r="P8" s="12">
        <v>0</v>
      </c>
      <c r="Q8" s="78">
        <f>IF(ISNUMBER(N8),SUM(N8:O8)," ")</f>
        <v>139</v>
      </c>
      <c r="R8" s="13">
        <f>IF(ISNUMBER(N8),IF(H8=1,0,IF(H8=0.5,0.5,1))," ")</f>
        <v>0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67</v>
      </c>
      <c r="F9" s="67">
        <v>2</v>
      </c>
      <c r="G9" s="75">
        <f>IF(ISNUMBER(E9),SUM(D9:E9)," ")</f>
        <v>67</v>
      </c>
      <c r="H9" s="18">
        <f>IF(ISNUMBER(E9),IF(G9&gt;Q9,1,IF(G9=Q9,0.5,0))," ")</f>
        <v>1</v>
      </c>
      <c r="I9" s="14"/>
      <c r="J9" s="1"/>
      <c r="K9" s="104"/>
      <c r="L9" s="105"/>
      <c r="M9" s="15">
        <v>2</v>
      </c>
      <c r="N9" s="72">
        <v>0</v>
      </c>
      <c r="O9" s="17">
        <v>54</v>
      </c>
      <c r="P9" s="17">
        <v>8</v>
      </c>
      <c r="Q9" s="75">
        <f>IF(ISNUMBER(O9),SUM(N9:O9)," ")</f>
        <v>54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51</v>
      </c>
      <c r="B10" s="111"/>
      <c r="C10" s="15">
        <v>3</v>
      </c>
      <c r="D10" s="16">
        <v>140</v>
      </c>
      <c r="E10" s="73">
        <v>0</v>
      </c>
      <c r="F10" s="67">
        <v>0</v>
      </c>
      <c r="G10" s="75">
        <f>IF(ISNUMBER(D10),SUM(D10:E10)," ")</f>
        <v>140</v>
      </c>
      <c r="H10" s="18">
        <f>IF(ISNUMBER(D10),IF(G10&gt;Q10,1,IF(G10=Q10,0.5,0))," ")</f>
        <v>0</v>
      </c>
      <c r="I10" s="14"/>
      <c r="J10" s="1"/>
      <c r="K10" s="110" t="s">
        <v>47</v>
      </c>
      <c r="L10" s="111"/>
      <c r="M10" s="15">
        <v>3</v>
      </c>
      <c r="N10" s="16">
        <v>162</v>
      </c>
      <c r="O10" s="73">
        <v>0</v>
      </c>
      <c r="P10" s="17">
        <v>0</v>
      </c>
      <c r="Q10" s="75">
        <f>IF(ISNUMBER(N10),SUM(N10:O10)," ")</f>
        <v>162</v>
      </c>
      <c r="R10" s="18">
        <f>IF(ISNUMBER(N10),IF(H10=1,0,IF(H10=0.5,0.5,1))," ")</f>
        <v>1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53</v>
      </c>
      <c r="F11" s="68">
        <v>3</v>
      </c>
      <c r="G11" s="77">
        <f>IF(ISNUMBER(E11),SUM(D11:E11)," ")</f>
        <v>53</v>
      </c>
      <c r="H11" s="21">
        <f>IF(ISNUMBER(E11),IF(G11&gt;Q11,1,IF(G11=Q11,0.5,0))," ")</f>
        <v>0</v>
      </c>
      <c r="I11" s="106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72</v>
      </c>
      <c r="P11" s="20">
        <v>3</v>
      </c>
      <c r="Q11" s="77">
        <f>IF(ISNUMBER(O11),SUM(N11:O11)," ")</f>
        <v>72</v>
      </c>
      <c r="R11" s="21">
        <f>IF(ISNUMBER(O11),IF(H11=1,0,IF(H11=0.5,0.5,1))," ")</f>
        <v>1</v>
      </c>
      <c r="S11" s="106">
        <f>IF(ISNUMBER(N8),IF(I11=0,1,IF(I11=0.5,0.5,0))," ")</f>
        <v>1</v>
      </c>
    </row>
    <row r="12" spans="1:19" ht="15" customHeight="1" thickBot="1">
      <c r="A12" s="108">
        <v>3807</v>
      </c>
      <c r="B12" s="109"/>
      <c r="C12" s="22" t="s">
        <v>11</v>
      </c>
      <c r="D12" s="23">
        <f>IF(ISNUMBER(D8),SUM(D8:D11)," ")</f>
        <v>281</v>
      </c>
      <c r="E12" s="24">
        <f>IF(ISNUMBER(D8),SUM(E8:E11)," ")</f>
        <v>120</v>
      </c>
      <c r="F12" s="69">
        <f>IF(ISNUMBER(D8),SUM(F8:F11)," ")</f>
        <v>5</v>
      </c>
      <c r="G12" s="81">
        <f>IF(ISNUMBER(D8),SUM(G8:G11)," ")</f>
        <v>401</v>
      </c>
      <c r="H12" s="71">
        <f>IF(ISNUMBER(D8),SUM(H8:H11)," ")</f>
        <v>2</v>
      </c>
      <c r="I12" s="107"/>
      <c r="J12" s="1"/>
      <c r="K12" s="108">
        <v>2782</v>
      </c>
      <c r="L12" s="109"/>
      <c r="M12" s="22" t="s">
        <v>11</v>
      </c>
      <c r="N12" s="23">
        <f>IF(ISNUMBER(N8),SUM(N8:N11)," ")</f>
        <v>301</v>
      </c>
      <c r="O12" s="24">
        <f>IF(ISNUMBER(N8),SUM(O8:O11)," ")</f>
        <v>126</v>
      </c>
      <c r="P12" s="69">
        <f>IF(ISNUMBER(N8),SUM(P8:P11)," ")</f>
        <v>11</v>
      </c>
      <c r="Q12" s="81">
        <f>IF(ISNUMBER(N8),SUM(Q8:Q11)," ")</f>
        <v>427</v>
      </c>
      <c r="R12" s="71">
        <f>IF(ISNUMBER(N8),SUM(R8:R11)," ")</f>
        <v>2</v>
      </c>
      <c r="S12" s="107"/>
    </row>
    <row r="13" spans="1:19" ht="12.75" customHeight="1">
      <c r="A13" s="102" t="s">
        <v>54</v>
      </c>
      <c r="B13" s="103"/>
      <c r="C13" s="10">
        <v>1</v>
      </c>
      <c r="D13" s="11">
        <v>141</v>
      </c>
      <c r="E13" s="74">
        <v>0</v>
      </c>
      <c r="F13" s="12">
        <v>0</v>
      </c>
      <c r="G13" s="75">
        <f>IF(ISNUMBER(D13),SUM(D13:E13)," ")</f>
        <v>141</v>
      </c>
      <c r="H13" s="13">
        <f>IF(ISNUMBER(D13),IF(G13&gt;Q13,1,IF(G13=Q13,0.5,0))," ")</f>
        <v>1</v>
      </c>
      <c r="I13" s="14"/>
      <c r="J13" s="1"/>
      <c r="K13" s="102" t="s">
        <v>59</v>
      </c>
      <c r="L13" s="103"/>
      <c r="M13" s="10">
        <v>1</v>
      </c>
      <c r="N13" s="11">
        <v>128</v>
      </c>
      <c r="O13" s="74">
        <v>0</v>
      </c>
      <c r="P13" s="12">
        <v>0</v>
      </c>
      <c r="Q13" s="75">
        <f>IF(ISNUMBER(N13),SUM(N13:O13)," ")</f>
        <v>128</v>
      </c>
      <c r="R13" s="13">
        <f>IF(ISNUMBER(N13),IF(H13=1,0,IF(H13=0.5,0.5,1))," ")</f>
        <v>0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59</v>
      </c>
      <c r="F14" s="17">
        <v>1</v>
      </c>
      <c r="G14" s="75">
        <f>IF(ISNUMBER(E14),SUM(D14:E14)," ")</f>
        <v>59</v>
      </c>
      <c r="H14" s="18">
        <f>IF(ISNUMBER(E14),IF(G14&gt;Q14,1,IF(G14=Q14,0.5,0))," ")</f>
        <v>0.5</v>
      </c>
      <c r="I14" s="14"/>
      <c r="J14" s="1"/>
      <c r="K14" s="104"/>
      <c r="L14" s="105"/>
      <c r="M14" s="15">
        <v>2</v>
      </c>
      <c r="N14" s="72">
        <v>0</v>
      </c>
      <c r="O14" s="17">
        <v>59</v>
      </c>
      <c r="P14" s="17">
        <v>5</v>
      </c>
      <c r="Q14" s="75">
        <f>IF(ISNUMBER(O14),SUM(N14:O14)," ")</f>
        <v>59</v>
      </c>
      <c r="R14" s="18">
        <f>IF(ISNUMBER(O14),IF(H14=1,0,IF(H14=0.5,0.5,1))," ")</f>
        <v>0.5</v>
      </c>
      <c r="S14" s="14"/>
    </row>
    <row r="15" spans="1:19" ht="12.75" customHeight="1" thickBot="1">
      <c r="A15" s="110" t="s">
        <v>45</v>
      </c>
      <c r="B15" s="111"/>
      <c r="C15" s="15">
        <v>3</v>
      </c>
      <c r="D15" s="16">
        <v>142</v>
      </c>
      <c r="E15" s="73">
        <v>0</v>
      </c>
      <c r="F15" s="17">
        <v>0</v>
      </c>
      <c r="G15" s="75">
        <f>IF(ISNUMBER(D15),SUM(D15:E15)," ")</f>
        <v>142</v>
      </c>
      <c r="H15" s="18">
        <f>IF(ISNUMBER(D15),IF(G15&gt;Q15,1,IF(G15=Q15,0.5,0))," ")</f>
        <v>0</v>
      </c>
      <c r="I15" s="14"/>
      <c r="J15" s="1"/>
      <c r="K15" s="110" t="s">
        <v>60</v>
      </c>
      <c r="L15" s="111"/>
      <c r="M15" s="15">
        <v>3</v>
      </c>
      <c r="N15" s="16">
        <v>148</v>
      </c>
      <c r="O15" s="73">
        <v>0</v>
      </c>
      <c r="P15" s="17">
        <v>0</v>
      </c>
      <c r="Q15" s="75">
        <f>IF(ISNUMBER(N15),SUM(N15:O15)," ")</f>
        <v>148</v>
      </c>
      <c r="R15" s="18">
        <f>IF(ISNUMBER(N15),IF(H15=1,0,IF(H15=0.5,0.5,1))," ")</f>
        <v>1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53</v>
      </c>
      <c r="F16" s="20">
        <v>5</v>
      </c>
      <c r="G16" s="77">
        <f>IF(ISNUMBER(E16),SUM(D16:E16)," ")</f>
        <v>53</v>
      </c>
      <c r="H16" s="21">
        <f>IF(ISNUMBER(E16),IF(G16&gt;Q16,1,IF(G16=Q16,0.5,0))," ")</f>
        <v>0</v>
      </c>
      <c r="I16" s="106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69</v>
      </c>
      <c r="P16" s="20">
        <v>3</v>
      </c>
      <c r="Q16" s="77">
        <f>IF(ISNUMBER(O16),SUM(N16:O16)," ")</f>
        <v>69</v>
      </c>
      <c r="R16" s="21">
        <f>IF(ISNUMBER(O16),IF(H16=1,0,IF(H16=0.5,0.5,1))," ")</f>
        <v>1</v>
      </c>
      <c r="S16" s="106">
        <f>IF(ISNUMBER(N13),IF(I16=0,1,IF(I16=0.5,0.5,0))," ")</f>
        <v>1</v>
      </c>
    </row>
    <row r="17" spans="1:19" ht="15" customHeight="1" thickBot="1">
      <c r="A17" s="108">
        <v>17946</v>
      </c>
      <c r="B17" s="109"/>
      <c r="C17" s="22" t="s">
        <v>11</v>
      </c>
      <c r="D17" s="23">
        <f>IF(ISNUMBER(D13),SUM(D13:D16)," ")</f>
        <v>283</v>
      </c>
      <c r="E17" s="24">
        <f>IF(ISNUMBER(D13),SUM(E13:E16)," ")</f>
        <v>112</v>
      </c>
      <c r="F17" s="69">
        <f>IF(ISNUMBER(D13),SUM(F13:F16)," ")</f>
        <v>6</v>
      </c>
      <c r="G17" s="81">
        <f>IF(ISNUMBER(D13),SUM(G13:G16)," ")</f>
        <v>395</v>
      </c>
      <c r="H17" s="71">
        <f>IF(ISNUMBER(D13),SUM(H13:H16)," ")</f>
        <v>1.5</v>
      </c>
      <c r="I17" s="107"/>
      <c r="J17" s="1"/>
      <c r="K17" s="108">
        <v>17947</v>
      </c>
      <c r="L17" s="109"/>
      <c r="M17" s="22" t="s">
        <v>11</v>
      </c>
      <c r="N17" s="23">
        <f>IF(ISNUMBER(N13),SUM(N13:N16)," ")</f>
        <v>276</v>
      </c>
      <c r="O17" s="24">
        <f>IF(ISNUMBER(N13),SUM(O13:O16)," ")</f>
        <v>128</v>
      </c>
      <c r="P17" s="69">
        <f>IF(ISNUMBER(N13),SUM(P13:P16)," ")</f>
        <v>8</v>
      </c>
      <c r="Q17" s="81">
        <f>IF(ISNUMBER(N13),SUM(Q13:Q16)," ")</f>
        <v>404</v>
      </c>
      <c r="R17" s="71">
        <f>IF(ISNUMBER(N13),SUM(R13:R16)," ")</f>
        <v>2.5</v>
      </c>
      <c r="S17" s="107"/>
    </row>
    <row r="18" spans="1:19" ht="12.75" customHeight="1">
      <c r="A18" s="102" t="s">
        <v>44</v>
      </c>
      <c r="B18" s="103"/>
      <c r="C18" s="10">
        <v>1</v>
      </c>
      <c r="D18" s="11">
        <v>149</v>
      </c>
      <c r="E18" s="74">
        <v>0</v>
      </c>
      <c r="F18" s="12">
        <v>0</v>
      </c>
      <c r="G18" s="75">
        <f>IF(ISNUMBER(D18),SUM(D18:E18)," ")</f>
        <v>149</v>
      </c>
      <c r="H18" s="13">
        <f>IF(ISNUMBER(D18),IF(G18&gt;Q18,1,IF(G18=Q18,0.5,0))," ")</f>
        <v>1</v>
      </c>
      <c r="I18" s="14"/>
      <c r="J18" s="1"/>
      <c r="K18" s="102" t="s">
        <v>61</v>
      </c>
      <c r="L18" s="103"/>
      <c r="M18" s="10">
        <v>1</v>
      </c>
      <c r="N18" s="11">
        <v>137</v>
      </c>
      <c r="O18" s="74">
        <v>0</v>
      </c>
      <c r="P18" s="12">
        <v>0</v>
      </c>
      <c r="Q18" s="75">
        <f>IF(ISNUMBER(N18),SUM(N18:O18)," ")</f>
        <v>137</v>
      </c>
      <c r="R18" s="13">
        <f>IF(ISNUMBER(N18),IF(H18=1,0,IF(H18=0.5,0.5,1))," ")</f>
        <v>0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60</v>
      </c>
      <c r="F19" s="17">
        <v>5</v>
      </c>
      <c r="G19" s="75">
        <f>IF(ISNUMBER(E19),SUM(D19:E19)," ")</f>
        <v>60</v>
      </c>
      <c r="H19" s="18">
        <f>IF(ISNUMBER(E19),IF(G19&gt;Q19,1,IF(G19=Q19,0.5,0))," ")</f>
        <v>1</v>
      </c>
      <c r="I19" s="14"/>
      <c r="J19" s="1"/>
      <c r="K19" s="104"/>
      <c r="L19" s="105"/>
      <c r="M19" s="15">
        <v>2</v>
      </c>
      <c r="N19" s="72">
        <v>0</v>
      </c>
      <c r="O19" s="17">
        <v>45</v>
      </c>
      <c r="P19" s="17">
        <v>6</v>
      </c>
      <c r="Q19" s="75">
        <f>IF(ISNUMBER(O19),SUM(N19:O19)," ")</f>
        <v>45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45</v>
      </c>
      <c r="B20" s="111"/>
      <c r="C20" s="15">
        <v>3</v>
      </c>
      <c r="D20" s="16">
        <v>134</v>
      </c>
      <c r="E20" s="73">
        <v>0</v>
      </c>
      <c r="F20" s="17">
        <v>0</v>
      </c>
      <c r="G20" s="75">
        <f>IF(ISNUMBER(D20),SUM(D20:E20)," ")</f>
        <v>134</v>
      </c>
      <c r="H20" s="18">
        <f>IF(ISNUMBER(D20),IF(G20&gt;Q20,1,IF(G20=Q20,0.5,0))," ")</f>
        <v>1</v>
      </c>
      <c r="I20" s="14"/>
      <c r="J20" s="1"/>
      <c r="K20" s="110" t="s">
        <v>47</v>
      </c>
      <c r="L20" s="111"/>
      <c r="M20" s="15">
        <v>3</v>
      </c>
      <c r="N20" s="16">
        <v>120</v>
      </c>
      <c r="O20" s="73">
        <v>0</v>
      </c>
      <c r="P20" s="17">
        <v>0</v>
      </c>
      <c r="Q20" s="75">
        <f>IF(ISNUMBER(N20),SUM(N20:O20)," ")</f>
        <v>120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52</v>
      </c>
      <c r="F21" s="20">
        <v>4</v>
      </c>
      <c r="G21" s="77">
        <f>IF(ISNUMBER(E21),SUM(D21:E21)," ")</f>
        <v>52</v>
      </c>
      <c r="H21" s="21">
        <f>IF(ISNUMBER(E21),IF(G21&gt;Q21,1,IF(G21=Q21,0.5,0))," ")</f>
        <v>1</v>
      </c>
      <c r="I21" s="106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44</v>
      </c>
      <c r="P21" s="20">
        <v>7</v>
      </c>
      <c r="Q21" s="77">
        <f>IF(ISNUMBER(O21),SUM(N21:O21)," ")</f>
        <v>44</v>
      </c>
      <c r="R21" s="21">
        <f>IF(ISNUMBER(O21),IF(H21=1,0,IF(H21=0.5,0.5,1))," ")</f>
        <v>0</v>
      </c>
      <c r="S21" s="106">
        <f>IF(ISNUMBER(N18),IF(I21=0,1,IF(I21=0.5,0.5,0))," ")</f>
        <v>0</v>
      </c>
    </row>
    <row r="22" spans="1:19" ht="15" customHeight="1" thickBot="1">
      <c r="A22" s="108">
        <v>13988</v>
      </c>
      <c r="B22" s="109"/>
      <c r="C22" s="22" t="s">
        <v>11</v>
      </c>
      <c r="D22" s="23">
        <f>IF(ISNUMBER(D18),SUM(D18:D21)," ")</f>
        <v>283</v>
      </c>
      <c r="E22" s="24">
        <f>IF(ISNUMBER(D18),SUM(E18:E21)," ")</f>
        <v>112</v>
      </c>
      <c r="F22" s="69">
        <f>IF(ISNUMBER(D18),SUM(F18:F21)," ")</f>
        <v>9</v>
      </c>
      <c r="G22" s="81">
        <f>IF(ISNUMBER(D18),SUM(G18:G21)," ")</f>
        <v>395</v>
      </c>
      <c r="H22" s="71">
        <f>IF(ISNUMBER(D18),SUM(H18:H21)," ")</f>
        <v>4</v>
      </c>
      <c r="I22" s="107"/>
      <c r="J22" s="1"/>
      <c r="K22" s="108">
        <v>2785</v>
      </c>
      <c r="L22" s="109"/>
      <c r="M22" s="22" t="s">
        <v>11</v>
      </c>
      <c r="N22" s="23">
        <f>IF(ISNUMBER(N18),SUM(N18:N21)," ")</f>
        <v>257</v>
      </c>
      <c r="O22" s="24">
        <f>IF(ISNUMBER(N18),SUM(O18:O21)," ")</f>
        <v>89</v>
      </c>
      <c r="P22" s="69">
        <f>IF(ISNUMBER(N18),SUM(P18:P21)," ")</f>
        <v>13</v>
      </c>
      <c r="Q22" s="81">
        <f>IF(ISNUMBER(N18),SUM(Q18:Q21)," ")</f>
        <v>346</v>
      </c>
      <c r="R22" s="71">
        <f>IF(ISNUMBER(N18),SUM(R18:R21)," ")</f>
        <v>0</v>
      </c>
      <c r="S22" s="107"/>
    </row>
    <row r="23" spans="1:19" ht="12.75" customHeight="1">
      <c r="A23" s="102" t="s">
        <v>52</v>
      </c>
      <c r="B23" s="103"/>
      <c r="C23" s="10">
        <v>1</v>
      </c>
      <c r="D23" s="11">
        <v>149</v>
      </c>
      <c r="E23" s="74">
        <v>0</v>
      </c>
      <c r="F23" s="12">
        <v>0</v>
      </c>
      <c r="G23" s="75">
        <f>IF(ISNUMBER(D23),SUM(D23:E23)," ")</f>
        <v>149</v>
      </c>
      <c r="H23" s="13">
        <f>IF(ISNUMBER(D23),IF(G23&gt;Q23,1,IF(G23=Q23,0.5,0))," ")</f>
        <v>1</v>
      </c>
      <c r="I23" s="14"/>
      <c r="J23" s="1"/>
      <c r="K23" s="102" t="s">
        <v>62</v>
      </c>
      <c r="L23" s="103"/>
      <c r="M23" s="10">
        <v>1</v>
      </c>
      <c r="N23" s="11">
        <v>147</v>
      </c>
      <c r="O23" s="74">
        <v>0</v>
      </c>
      <c r="P23" s="12">
        <v>0</v>
      </c>
      <c r="Q23" s="75">
        <f>IF(ISNUMBER(N23),SUM(N23:O23)," ")</f>
        <v>147</v>
      </c>
      <c r="R23" s="13">
        <f>IF(ISNUMBER(N23),IF(H23=1,0,IF(H23=0.5,0.5,1))," ")</f>
        <v>0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78</v>
      </c>
      <c r="F24" s="17">
        <v>3</v>
      </c>
      <c r="G24" s="75">
        <f>IF(ISNUMBER(E24),SUM(D24:E24)," ")</f>
        <v>78</v>
      </c>
      <c r="H24" s="18">
        <f>IF(ISNUMBER(E24),IF(G24&gt;Q24,1,IF(G24=Q24,0.5,0))," ")</f>
        <v>1</v>
      </c>
      <c r="I24" s="14"/>
      <c r="J24" s="1"/>
      <c r="K24" s="104"/>
      <c r="L24" s="105"/>
      <c r="M24" s="15">
        <v>2</v>
      </c>
      <c r="N24" s="72">
        <v>0</v>
      </c>
      <c r="O24" s="17">
        <v>53</v>
      </c>
      <c r="P24" s="17">
        <v>7</v>
      </c>
      <c r="Q24" s="75">
        <f>IF(ISNUMBER(O24),SUM(N24:O24)," ")</f>
        <v>53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53</v>
      </c>
      <c r="B25" s="111"/>
      <c r="C25" s="15">
        <v>3</v>
      </c>
      <c r="D25" s="16">
        <v>136</v>
      </c>
      <c r="E25" s="73">
        <v>0</v>
      </c>
      <c r="F25" s="17">
        <v>0</v>
      </c>
      <c r="G25" s="75">
        <f>IF(ISNUMBER(D25),SUM(D25:E25)," ")</f>
        <v>136</v>
      </c>
      <c r="H25" s="18">
        <f>IF(ISNUMBER(D25),IF(G25&gt;Q25,1,IF(G25=Q25,0.5,0))," ")</f>
        <v>0</v>
      </c>
      <c r="I25" s="14"/>
      <c r="J25" s="1"/>
      <c r="K25" s="110" t="s">
        <v>63</v>
      </c>
      <c r="L25" s="111"/>
      <c r="M25" s="15">
        <v>3</v>
      </c>
      <c r="N25" s="16">
        <v>146</v>
      </c>
      <c r="O25" s="73">
        <v>0</v>
      </c>
      <c r="P25" s="17">
        <v>0</v>
      </c>
      <c r="Q25" s="75">
        <f>IF(ISNUMBER(N25),SUM(N25:O25)," ")</f>
        <v>146</v>
      </c>
      <c r="R25" s="18">
        <f>IF(ISNUMBER(N25),IF(H25=1,0,IF(H25=0.5,0.5,1))," ")</f>
        <v>1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63</v>
      </c>
      <c r="F26" s="20">
        <v>6</v>
      </c>
      <c r="G26" s="77">
        <f>IF(ISNUMBER(E26),SUM(D26:E26)," ")</f>
        <v>63</v>
      </c>
      <c r="H26" s="21">
        <f>IF(ISNUMBER(E26),IF(G26&gt;Q26,1,IF(G26=Q26,0.5,0))," ")</f>
        <v>1</v>
      </c>
      <c r="I26" s="106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52</v>
      </c>
      <c r="P26" s="20">
        <v>6</v>
      </c>
      <c r="Q26" s="77">
        <f>IF(ISNUMBER(O26),SUM(N26:O26)," ")</f>
        <v>52</v>
      </c>
      <c r="R26" s="21">
        <f>IF(ISNUMBER(O26),IF(H26=1,0,IF(H26=0.5,0.5,1))," ")</f>
        <v>0</v>
      </c>
      <c r="S26" s="106">
        <f>IF(ISNUMBER(N23),IF(I26=0,1,IF(I26=0.5,0.5,0))," ")</f>
        <v>0</v>
      </c>
    </row>
    <row r="27" spans="1:19" ht="15" customHeight="1" thickBot="1">
      <c r="A27" s="108">
        <v>17952</v>
      </c>
      <c r="B27" s="109"/>
      <c r="C27" s="22" t="s">
        <v>11</v>
      </c>
      <c r="D27" s="23">
        <f>IF(ISNUMBER(D23),SUM(D23:D26)," ")</f>
        <v>285</v>
      </c>
      <c r="E27" s="24">
        <f>IF(ISNUMBER(D23),SUM(E23:E26)," ")</f>
        <v>141</v>
      </c>
      <c r="F27" s="69">
        <f>IF(ISNUMBER(D23),SUM(F23:F26)," ")</f>
        <v>9</v>
      </c>
      <c r="G27" s="81">
        <f>IF(ISNUMBER(D23),SUM(G23:G26)," ")</f>
        <v>426</v>
      </c>
      <c r="H27" s="71">
        <f>IF(ISNUMBER(D23),SUM(H23:H26)," ")</f>
        <v>3</v>
      </c>
      <c r="I27" s="107"/>
      <c r="J27" s="1"/>
      <c r="K27" s="108">
        <v>4900</v>
      </c>
      <c r="L27" s="109"/>
      <c r="M27" s="22" t="s">
        <v>11</v>
      </c>
      <c r="N27" s="23">
        <f>IF(ISNUMBER(N23),SUM(N23:N26)," ")</f>
        <v>293</v>
      </c>
      <c r="O27" s="24">
        <f>IF(ISNUMBER(N23),SUM(O23:O26)," ")</f>
        <v>105</v>
      </c>
      <c r="P27" s="69">
        <f>IF(ISNUMBER(N23),SUM(P23:P26)," ")</f>
        <v>13</v>
      </c>
      <c r="Q27" s="81">
        <f>IF(ISNUMBER(N23),SUM(Q23:Q26)," ")</f>
        <v>398</v>
      </c>
      <c r="R27" s="71">
        <f>IF(ISNUMBER(N23),SUM(R23:R26)," ")</f>
        <v>1</v>
      </c>
      <c r="S27" s="107"/>
    </row>
    <row r="28" spans="1:19" ht="12.75" customHeight="1">
      <c r="A28" s="102" t="s">
        <v>46</v>
      </c>
      <c r="B28" s="103"/>
      <c r="C28" s="10">
        <v>1</v>
      </c>
      <c r="D28" s="11">
        <v>146</v>
      </c>
      <c r="E28" s="74">
        <v>0</v>
      </c>
      <c r="F28" s="12">
        <v>0</v>
      </c>
      <c r="G28" s="75">
        <f>IF(ISNUMBER(D28),SUM(D28:E28)," ")</f>
        <v>146</v>
      </c>
      <c r="H28" s="13">
        <f>IF(ISNUMBER(D28),IF(G28&gt;Q28,1,IF(G28=Q28,0.5,0))," ")</f>
        <v>1</v>
      </c>
      <c r="I28" s="14"/>
      <c r="J28" s="1"/>
      <c r="K28" s="102" t="s">
        <v>64</v>
      </c>
      <c r="L28" s="103"/>
      <c r="M28" s="10">
        <v>1</v>
      </c>
      <c r="N28" s="11">
        <v>145</v>
      </c>
      <c r="O28" s="74">
        <v>0</v>
      </c>
      <c r="P28" s="12">
        <v>0</v>
      </c>
      <c r="Q28" s="75">
        <f>IF(ISNUMBER(N28),SUM(N28:O28)," ")</f>
        <v>145</v>
      </c>
      <c r="R28" s="13">
        <f>IF(ISNUMBER(N28),IF(H28=1,0,IF(H28=0.5,0.5,1))," ")</f>
        <v>0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70</v>
      </c>
      <c r="F29" s="17">
        <v>2</v>
      </c>
      <c r="G29" s="75">
        <f>IF(ISNUMBER(E29),SUM(D29:E29)," ")</f>
        <v>70</v>
      </c>
      <c r="H29" s="18">
        <f>IF(ISNUMBER(E29),IF(G29&gt;Q29,1,IF(G29=Q29,0.5,0))," ")</f>
        <v>1</v>
      </c>
      <c r="I29" s="14"/>
      <c r="J29" s="1"/>
      <c r="K29" s="104"/>
      <c r="L29" s="105"/>
      <c r="M29" s="15">
        <v>2</v>
      </c>
      <c r="N29" s="72">
        <v>0</v>
      </c>
      <c r="O29" s="17">
        <v>63</v>
      </c>
      <c r="P29" s="17">
        <v>4</v>
      </c>
      <c r="Q29" s="75">
        <f>IF(ISNUMBER(O29),SUM(N29:O29)," ")</f>
        <v>63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47</v>
      </c>
      <c r="B30" s="111"/>
      <c r="C30" s="15">
        <v>3</v>
      </c>
      <c r="D30" s="16">
        <v>153</v>
      </c>
      <c r="E30" s="73">
        <v>0</v>
      </c>
      <c r="F30" s="17">
        <v>0</v>
      </c>
      <c r="G30" s="75">
        <f>IF(ISNUMBER(D30),SUM(D30:E30)," ")</f>
        <v>153</v>
      </c>
      <c r="H30" s="18">
        <f>IF(ISNUMBER(D30),IF(G30&gt;Q30,1,IF(G30=Q30,0.5,0))," ")</f>
        <v>1</v>
      </c>
      <c r="I30" s="14"/>
      <c r="J30" s="1"/>
      <c r="K30" s="110" t="s">
        <v>65</v>
      </c>
      <c r="L30" s="111"/>
      <c r="M30" s="15">
        <v>3</v>
      </c>
      <c r="N30" s="16">
        <v>142</v>
      </c>
      <c r="O30" s="73">
        <v>0</v>
      </c>
      <c r="P30" s="17">
        <v>0</v>
      </c>
      <c r="Q30" s="75">
        <f>IF(ISNUMBER(N30),SUM(N30:O30)," ")</f>
        <v>142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50</v>
      </c>
      <c r="F31" s="20">
        <v>9</v>
      </c>
      <c r="G31" s="77">
        <f>IF(ISNUMBER(E31),SUM(D31:E31)," ")</f>
        <v>50</v>
      </c>
      <c r="H31" s="21">
        <f>IF(ISNUMBER(E31),IF(G31&gt;Q31,1,IF(G31=Q31,0.5,0))," ")</f>
        <v>1</v>
      </c>
      <c r="I31" s="106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44</v>
      </c>
      <c r="P31" s="20">
        <v>7</v>
      </c>
      <c r="Q31" s="77">
        <f>IF(ISNUMBER(O31),SUM(N31:O31)," ")</f>
        <v>44</v>
      </c>
      <c r="R31" s="21">
        <f>IF(ISNUMBER(O31),IF(H31=1,0,IF(H31=0.5,0.5,1))," ")</f>
        <v>0</v>
      </c>
      <c r="S31" s="106">
        <f>IF(ISNUMBER(N28),IF(I31=0,1,IF(I31=0.5,0.5,0))," ")</f>
        <v>0</v>
      </c>
    </row>
    <row r="32" spans="1:19" ht="15" customHeight="1" thickBot="1">
      <c r="A32" s="108">
        <v>10518</v>
      </c>
      <c r="B32" s="109"/>
      <c r="C32" s="22" t="s">
        <v>11</v>
      </c>
      <c r="D32" s="23">
        <f>IF(ISNUMBER(D28),SUM(D28:D31)," ")</f>
        <v>299</v>
      </c>
      <c r="E32" s="24">
        <f>IF(ISNUMBER(D28),SUM(E28:E31)," ")</f>
        <v>120</v>
      </c>
      <c r="F32" s="69">
        <f>IF(ISNUMBER(D28),SUM(F28:F31)," ")</f>
        <v>11</v>
      </c>
      <c r="G32" s="81">
        <f>IF(ISNUMBER(D28),SUM(G28:G31)," ")</f>
        <v>419</v>
      </c>
      <c r="H32" s="71">
        <f>IF(ISNUMBER(D28),SUM(H28:H31)," ")</f>
        <v>4</v>
      </c>
      <c r="I32" s="107"/>
      <c r="J32" s="1"/>
      <c r="K32" s="108">
        <v>16618</v>
      </c>
      <c r="L32" s="109"/>
      <c r="M32" s="22" t="s">
        <v>11</v>
      </c>
      <c r="N32" s="23">
        <f>IF(ISNUMBER(N28),SUM(N28:N31)," ")</f>
        <v>287</v>
      </c>
      <c r="O32" s="24">
        <f>IF(ISNUMBER(N28),SUM(O28:O31)," ")</f>
        <v>107</v>
      </c>
      <c r="P32" s="69">
        <f>IF(ISNUMBER(N28),SUM(P28:P31)," ")</f>
        <v>11</v>
      </c>
      <c r="Q32" s="81">
        <f>IF(ISNUMBER(N28),SUM(Q28:Q31)," ")</f>
        <v>394</v>
      </c>
      <c r="R32" s="71">
        <f>IF(ISNUMBER(N28),SUM(R28:R31)," ")</f>
        <v>0</v>
      </c>
      <c r="S32" s="107"/>
    </row>
    <row r="33" spans="1:19" ht="12.75" customHeight="1">
      <c r="A33" s="102" t="s">
        <v>44</v>
      </c>
      <c r="B33" s="103"/>
      <c r="C33" s="10">
        <v>1</v>
      </c>
      <c r="D33" s="11">
        <v>144</v>
      </c>
      <c r="E33" s="74">
        <v>0</v>
      </c>
      <c r="F33" s="12">
        <v>0</v>
      </c>
      <c r="G33" s="75">
        <f>IF(ISNUMBER(D33),SUM(D33:E33)," ")</f>
        <v>144</v>
      </c>
      <c r="H33" s="13">
        <f>IF(ISNUMBER(D33),IF(G33&gt;Q33,1,IF(G33=Q33,0.5,0))," ")</f>
        <v>1</v>
      </c>
      <c r="I33" s="14"/>
      <c r="J33" s="1"/>
      <c r="K33" s="102" t="s">
        <v>66</v>
      </c>
      <c r="L33" s="103"/>
      <c r="M33" s="10">
        <v>1</v>
      </c>
      <c r="N33" s="11">
        <v>136</v>
      </c>
      <c r="O33" s="74">
        <v>0</v>
      </c>
      <c r="P33" s="12">
        <v>0</v>
      </c>
      <c r="Q33" s="75">
        <f>IF(ISNUMBER(N33),SUM(N33:O33)," ")</f>
        <v>136</v>
      </c>
      <c r="R33" s="13">
        <f>IF(ISNUMBER(N33),IF(H33=1,0,IF(H33=0.5,0.5,1))," ")</f>
        <v>0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63</v>
      </c>
      <c r="F34" s="17">
        <v>2</v>
      </c>
      <c r="G34" s="75">
        <f>IF(ISNUMBER(E34),SUM(D34:E34)," ")</f>
        <v>63</v>
      </c>
      <c r="H34" s="18">
        <f>IF(ISNUMBER(E34),IF(G34&gt;Q34,1,IF(G34=Q34,0.5,0))," ")</f>
        <v>0</v>
      </c>
      <c r="I34" s="14"/>
      <c r="J34" s="1"/>
      <c r="K34" s="104"/>
      <c r="L34" s="105"/>
      <c r="M34" s="15">
        <v>2</v>
      </c>
      <c r="N34" s="72">
        <v>0</v>
      </c>
      <c r="O34" s="17">
        <v>69</v>
      </c>
      <c r="P34" s="17">
        <v>3</v>
      </c>
      <c r="Q34" s="75">
        <f>IF(ISNUMBER(O34),SUM(N34:O34)," ")</f>
        <v>69</v>
      </c>
      <c r="R34" s="18">
        <f>IF(ISNUMBER(O34),IF(H34=1,0,IF(H34=0.5,0.5,1))," ")</f>
        <v>1</v>
      </c>
      <c r="S34" s="14"/>
    </row>
    <row r="35" spans="1:19" ht="12.75" customHeight="1" thickBot="1">
      <c r="A35" s="110" t="s">
        <v>45</v>
      </c>
      <c r="B35" s="111"/>
      <c r="C35" s="15">
        <v>3</v>
      </c>
      <c r="D35" s="16">
        <v>130</v>
      </c>
      <c r="E35" s="73">
        <v>0</v>
      </c>
      <c r="F35" s="17">
        <v>0</v>
      </c>
      <c r="G35" s="75">
        <f>IF(ISNUMBER(D35),SUM(D35:E35)," ")</f>
        <v>130</v>
      </c>
      <c r="H35" s="18">
        <f>IF(ISNUMBER(D35),IF(G35&gt;Q35,1,IF(G35=Q35,0.5,0))," ")</f>
        <v>0</v>
      </c>
      <c r="I35" s="14"/>
      <c r="J35" s="1"/>
      <c r="K35" s="110" t="s">
        <v>45</v>
      </c>
      <c r="L35" s="111"/>
      <c r="M35" s="15">
        <v>3</v>
      </c>
      <c r="N35" s="16">
        <v>147</v>
      </c>
      <c r="O35" s="73">
        <v>0</v>
      </c>
      <c r="P35" s="17">
        <v>0</v>
      </c>
      <c r="Q35" s="75">
        <f>IF(ISNUMBER(N35),SUM(N35:O35)," ")</f>
        <v>147</v>
      </c>
      <c r="R35" s="18">
        <f>IF(ISNUMBER(N35),IF(H35=1,0,IF(H35=0.5,0.5,1))," ")</f>
        <v>1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77</v>
      </c>
      <c r="F36" s="20">
        <v>0</v>
      </c>
      <c r="G36" s="77">
        <f>IF(ISNUMBER(E36),SUM(D36:E36)," ")</f>
        <v>77</v>
      </c>
      <c r="H36" s="21">
        <f>IF(ISNUMBER(E36),IF(G36&gt;Q36,1,IF(G36=Q36,0.5,0))," ")</f>
        <v>1</v>
      </c>
      <c r="I36" s="106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52</v>
      </c>
      <c r="P36" s="20">
        <v>5</v>
      </c>
      <c r="Q36" s="77">
        <f>IF(ISNUMBER(O36),SUM(N36:O36)," ")</f>
        <v>52</v>
      </c>
      <c r="R36" s="21">
        <f>IF(ISNUMBER(O36),IF(H36=1,0,IF(H36=0.5,0.5,1))," ")</f>
        <v>0</v>
      </c>
      <c r="S36" s="106">
        <f>IF(ISNUMBER(N33),IF(I36=0,1,IF(I36=0.5,0.5,0))," ")</f>
        <v>0</v>
      </c>
    </row>
    <row r="37" spans="1:19" ht="15" customHeight="1" thickBot="1">
      <c r="A37" s="108">
        <v>14442</v>
      </c>
      <c r="B37" s="109"/>
      <c r="C37" s="22" t="s">
        <v>11</v>
      </c>
      <c r="D37" s="23">
        <f>IF(ISNUMBER(D33),SUM(D33:D36)," ")</f>
        <v>274</v>
      </c>
      <c r="E37" s="24">
        <f>IF(ISNUMBER(D33),SUM(E33:E36)," ")</f>
        <v>140</v>
      </c>
      <c r="F37" s="69">
        <f>IF(ISNUMBER(D33),SUM(F33:F36)," ")</f>
        <v>2</v>
      </c>
      <c r="G37" s="81">
        <f>IF(ISNUMBER(D33),SUM(G33:G36)," ")</f>
        <v>414</v>
      </c>
      <c r="H37" s="71">
        <f>IF(ISNUMBER(D33),SUM(H33:H36)," ")</f>
        <v>2</v>
      </c>
      <c r="I37" s="107"/>
      <c r="J37" s="1"/>
      <c r="K37" s="108">
        <v>15671</v>
      </c>
      <c r="L37" s="109"/>
      <c r="M37" s="22" t="s">
        <v>11</v>
      </c>
      <c r="N37" s="23">
        <f>IF(ISNUMBER(N33),SUM(N33:N36)," ")</f>
        <v>283</v>
      </c>
      <c r="O37" s="24">
        <f>IF(ISNUMBER(N33),SUM(O33:O36)," ")</f>
        <v>121</v>
      </c>
      <c r="P37" s="69">
        <f>IF(ISNUMBER(N33),SUM(P33:P36)," ")</f>
        <v>8</v>
      </c>
      <c r="Q37" s="81">
        <f>IF(ISNUMBER(N33),SUM(Q33:Q36)," ")</f>
        <v>404</v>
      </c>
      <c r="R37" s="71">
        <f>IF(ISNUMBER(N33),SUM(R33:R36)," ")</f>
        <v>2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1705</v>
      </c>
      <c r="E39" s="29">
        <f>IF(ISNUMBER($G39),SUM(E12,E17,E22,E27,E32,E37)," ")</f>
        <v>745</v>
      </c>
      <c r="F39" s="29">
        <f>IF(ISNUMBER($G39),SUM(F12,F17,F22,F27,F32,F37)," ")</f>
        <v>42</v>
      </c>
      <c r="G39" s="30">
        <f>IF(SUM($G$8:$G$37)+SUM($Q$8:$Q$37)&gt;0,SUM(G12,G17,G22,G27,G32,G37),"")</f>
        <v>2450</v>
      </c>
      <c r="H39" s="31">
        <f>IF(SUM($G$8:$G$37)+SUM($Q$8:$Q$37)&gt;0,SUM(H12,H17,H22,H27,H32,H37),"")</f>
        <v>16.5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1697</v>
      </c>
      <c r="O39" s="29">
        <f>IF(ISNUMBER($G39),SUM(O12,O17,O22,O27,O32,O37),"")</f>
        <v>676</v>
      </c>
      <c r="P39" s="29">
        <f>IF(ISNUMBER($G39),SUM(P12,P17,P22,P27,P32,P37),"")</f>
        <v>64</v>
      </c>
      <c r="Q39" s="30">
        <f>IF(SUM($G$8:$G$37)+SUM($Q$8:$Q$37)&gt;0,SUM(Q12,Q17,Q22,Q27,Q32,Q37),"")</f>
        <v>2373</v>
      </c>
      <c r="R39" s="31">
        <f>IF(SUM($G$8:$G$37)+SUM($Q$8:$Q$37)&gt;0,SUM(R12,R17,R22,R27,R32,R37),"")</f>
        <v>7.5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55</v>
      </c>
      <c r="D41" s="120"/>
      <c r="E41" s="120"/>
      <c r="F41" s="1"/>
      <c r="G41" s="121" t="s">
        <v>15</v>
      </c>
      <c r="H41" s="121"/>
      <c r="I41" s="35">
        <f>IF(ISNUMBER(D8),SUM(I11:I39)," ")</f>
        <v>6</v>
      </c>
      <c r="J41" s="1"/>
      <c r="K41" s="33"/>
      <c r="L41" s="34" t="s">
        <v>21</v>
      </c>
      <c r="M41" s="120" t="s">
        <v>67</v>
      </c>
      <c r="N41" s="120"/>
      <c r="O41" s="120"/>
      <c r="P41" s="1"/>
      <c r="Q41" s="121" t="s">
        <v>15</v>
      </c>
      <c r="R41" s="121"/>
      <c r="S41" s="35">
        <f>IF(ISNUMBER(N8),SUM(S11:S39)," ")</f>
        <v>2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42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43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0.375</v>
      </c>
      <c r="D46" s="117"/>
      <c r="E46" s="1"/>
      <c r="F46" s="1"/>
      <c r="G46" s="1"/>
      <c r="H46" s="1"/>
      <c r="I46" s="2" t="s">
        <v>32</v>
      </c>
      <c r="J46" s="117">
        <v>16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0.607638888888889</v>
      </c>
      <c r="D47" s="115"/>
      <c r="E47" s="1"/>
      <c r="F47" s="1"/>
      <c r="G47" s="1"/>
      <c r="H47" s="1"/>
      <c r="I47" s="2" t="s">
        <v>33</v>
      </c>
      <c r="J47" s="115">
        <v>3</v>
      </c>
      <c r="K47" s="115"/>
      <c r="L47" s="1"/>
      <c r="M47" s="1"/>
      <c r="N47" s="1"/>
      <c r="O47" s="1"/>
      <c r="P47" s="2" t="s">
        <v>34</v>
      </c>
      <c r="Q47" s="118">
        <v>42978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 t="s">
        <v>48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31"/>
      <c r="C57" s="132"/>
      <c r="D57" s="63"/>
      <c r="E57" s="131"/>
      <c r="F57" s="133"/>
      <c r="G57" s="133"/>
      <c r="H57" s="132"/>
      <c r="I57" s="63"/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 t="s">
        <v>49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 t="s">
        <v>49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 t="s">
        <v>57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Sokol Pec pod Čerchovem</cp:lastModifiedBy>
  <cp:lastPrinted>2016-03-19T12:47:56Z</cp:lastPrinted>
  <dcterms:created xsi:type="dcterms:W3CDTF">2005-07-26T20:23:27Z</dcterms:created>
  <dcterms:modified xsi:type="dcterms:W3CDTF">2016-03-19T12:50:43Z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2080621274</vt:i4>
  </property>
  <property fmtid="{D5CDD505-2E9C-101B-9397-08002B2CF9AE}" pid="3" name="_EmailSubject">
    <vt:lpwstr>Čejkovice - Kroměříž</vt:lpwstr>
  </property>
  <property fmtid="{D5CDD505-2E9C-101B-9397-08002B2CF9AE}" pid="4" name="_AuthorEmail">
    <vt:lpwstr>kuzelkycejkovice@sendmail.cz</vt:lpwstr>
  </property>
  <property fmtid="{D5CDD505-2E9C-101B-9397-08002B2CF9AE}" pid="5" name="_AuthorEmailDisplayName">
    <vt:lpwstr>KK Jiskra Cejkovice</vt:lpwstr>
  </property>
  <property fmtid="{D5CDD505-2E9C-101B-9397-08002B2CF9AE}" pid="6" name="_ReviewingToolsShownOnce">
    <vt:lpwstr/>
  </property>
</Properties>
</file>