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<sst xmlns="http://schemas.openxmlformats.org/spreadsheetml/2006/main" count="176" uniqueCount="73">
  <si>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</si>
  <si>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</si>
  <si>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</si>
  <si>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</si>
  <si>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</si>
  <si>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</si>
  <si>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</si>
  <si>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</si>
  <si>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</si>
  <si>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</si>
  <si>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</si>
  <si>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</si>
  <si>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</si>
  <si>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</si>
  <si>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</si>
  <si>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</si>
  <si>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</si>
  <si>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</si>
  <si>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</si>
  <si>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</si>
  <si>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</si>
  <si>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</si>
  <si>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</si>
  <si>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</si>
  <si>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</si>
  <si>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</si>
  <si>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</si>
  <si>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</si>
  <si>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</si>
  <si>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</si>
  <si>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</si>
  <si>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</si>
  <si>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</si>
  <si>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</si>
  <si>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</si>
  <si>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</si>
  <si>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</si>
  <si>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</si>
  <si>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</si>
  <si>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</si>
  <si>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</si>
  <si>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</si>
  <si>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SK ŠKODA VS PLZEŇ</t>
  </si>
  <si>
    <t>v.r</t>
  </si>
  <si>
    <t>žádné</t>
  </si>
  <si>
    <t>SK Škoda VS Plzeň B</t>
  </si>
  <si>
    <t>Dix</t>
  </si>
  <si>
    <t>Tomáš</t>
  </si>
  <si>
    <t>Kupka</t>
  </si>
  <si>
    <t>Martin</t>
  </si>
  <si>
    <t>Hamerle</t>
  </si>
  <si>
    <t>Vladimír</t>
  </si>
  <si>
    <t>Mlnářík</t>
  </si>
  <si>
    <t>Zdeněk</t>
  </si>
  <si>
    <t>Milan</t>
  </si>
  <si>
    <t>Beránek Václav</t>
  </si>
  <si>
    <t>Vicher Milan</t>
  </si>
  <si>
    <t>P 0113</t>
  </si>
  <si>
    <t>TJ Kdyně B</t>
  </si>
  <si>
    <t>Filek</t>
  </si>
  <si>
    <t>Ladislav</t>
  </si>
  <si>
    <t>Jaroš</t>
  </si>
  <si>
    <t>Fidrant</t>
  </si>
  <si>
    <t>Josef</t>
  </si>
  <si>
    <t>Krumlová</t>
  </si>
  <si>
    <t>Jana</t>
  </si>
  <si>
    <t>Benzl</t>
  </si>
  <si>
    <t>Libor</t>
  </si>
  <si>
    <t>Hornová</t>
  </si>
  <si>
    <t>Olga</t>
  </si>
  <si>
    <t>Timura</t>
  </si>
  <si>
    <t>Löffelmannová Jar.</t>
  </si>
  <si>
    <t>Löffelmannová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</si>
</sst>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f ca="1">TODAY()</f>
        <v>40439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46</v>
      </c>
      <c r="B8" s="106"/>
      <c r="C8" s="16">
        <v>1</v>
      </c>
      <c r="D8" s="1">
        <v>140</v>
      </c>
      <c r="E8" s="2">
        <v>80</v>
      </c>
      <c r="F8" s="2">
        <v>1</v>
      </c>
      <c r="G8" s="17">
        <f>IF(AND(ISBLANK(D8),ISBLANK(E8),ISBLANK(N8),ISBLANK(O8)),"",D8+E8)</f>
        <v>220</v>
      </c>
      <c r="H8" s="40" t="s">
        <v>23</v>
      </c>
      <c r="I8" s="18"/>
      <c r="K8" s="105" t="s">
        <v>62</v>
      </c>
      <c r="L8" s="106"/>
      <c r="M8" s="16">
        <v>1</v>
      </c>
      <c r="N8" s="1">
        <v>148</v>
      </c>
      <c r="O8" s="2">
        <v>71</v>
      </c>
      <c r="P8" s="2">
        <v>4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150</v>
      </c>
      <c r="E9" s="4">
        <v>72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107"/>
      <c r="L9" s="108"/>
      <c r="M9" s="19">
        <v>2</v>
      </c>
      <c r="N9" s="3">
        <v>171</v>
      </c>
      <c r="O9" s="4">
        <v>62</v>
      </c>
      <c r="P9" s="4">
        <v>2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109" t="s">
        <v>47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63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13676</v>
      </c>
      <c r="B12" s="114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442</v>
      </c>
      <c r="H12" s="42" t="s">
        <v>23</v>
      </c>
      <c r="I12" s="104"/>
      <c r="K12" s="113">
        <v>17596</v>
      </c>
      <c r="L12" s="114"/>
      <c r="M12" s="25" t="s">
        <v>13</v>
      </c>
      <c r="N12" s="26">
        <f>IF(OR(ISNUMBER(Q8),ISNUMBER(Q9),ISNUMBER(Q10),ISNUMBER(Q11)),SUM(N8:N11),"")</f>
        <v>319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452</v>
      </c>
      <c r="R12" s="42" t="s">
        <v>23</v>
      </c>
      <c r="S12" s="104"/>
    </row>
    <row r="13" spans="1:19" ht="12.75" customHeight="1">
      <c r="A13" s="105" t="s">
        <v>48</v>
      </c>
      <c r="B13" s="106"/>
      <c r="C13" s="16">
        <v>1</v>
      </c>
      <c r="D13" s="1">
        <v>148</v>
      </c>
      <c r="E13" s="2">
        <v>71</v>
      </c>
      <c r="F13" s="2">
        <v>4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5" t="s">
        <v>64</v>
      </c>
      <c r="L13" s="106"/>
      <c r="M13" s="16">
        <v>1</v>
      </c>
      <c r="N13" s="1">
        <v>134</v>
      </c>
      <c r="O13" s="2">
        <v>66</v>
      </c>
      <c r="P13" s="2">
        <v>3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147</v>
      </c>
      <c r="E14" s="4">
        <v>70</v>
      </c>
      <c r="F14" s="4">
        <v>2</v>
      </c>
      <c r="G14" s="20">
        <f t="shared" si="0"/>
        <v>217</v>
      </c>
      <c r="H14" s="41" t="s">
        <v>23</v>
      </c>
      <c r="I14" s="18"/>
      <c r="K14" s="107"/>
      <c r="L14" s="108"/>
      <c r="M14" s="19">
        <v>2</v>
      </c>
      <c r="N14" s="3">
        <v>131</v>
      </c>
      <c r="O14" s="4">
        <v>57</v>
      </c>
      <c r="P14" s="4">
        <v>5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09" t="s">
        <v>49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65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13569</v>
      </c>
      <c r="B17" s="114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436</v>
      </c>
      <c r="H17" s="42" t="s">
        <v>23</v>
      </c>
      <c r="I17" s="104"/>
      <c r="K17" s="113">
        <v>1755</v>
      </c>
      <c r="L17" s="114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388</v>
      </c>
      <c r="R17" s="42" t="s">
        <v>23</v>
      </c>
      <c r="S17" s="104"/>
    </row>
    <row r="18" spans="1:19" ht="12.75" customHeight="1">
      <c r="A18" s="105" t="s">
        <v>50</v>
      </c>
      <c r="B18" s="106"/>
      <c r="C18" s="16">
        <v>1</v>
      </c>
      <c r="D18" s="1">
        <v>137</v>
      </c>
      <c r="E18" s="2">
        <v>62</v>
      </c>
      <c r="F18" s="2">
        <v>5</v>
      </c>
      <c r="G18" s="17">
        <f>IF(AND(ISBLANK(D18),ISBLANK(E18),ISBLANK(N18),ISBLANK(O18)),"",D18+E18)</f>
        <v>199</v>
      </c>
      <c r="H18" s="40" t="s">
        <v>23</v>
      </c>
      <c r="I18" s="18"/>
      <c r="K18" s="105" t="s">
        <v>72</v>
      </c>
      <c r="L18" s="106"/>
      <c r="M18" s="16">
        <v>1</v>
      </c>
      <c r="N18" s="1">
        <v>148</v>
      </c>
      <c r="O18" s="2">
        <v>54</v>
      </c>
      <c r="P18" s="2">
        <v>4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129</v>
      </c>
      <c r="E19" s="4">
        <v>69</v>
      </c>
      <c r="F19" s="4">
        <v>2</v>
      </c>
      <c r="G19" s="20">
        <f t="shared" si="0"/>
        <v>198</v>
      </c>
      <c r="H19" s="41" t="s">
        <v>23</v>
      </c>
      <c r="I19" s="18"/>
      <c r="K19" s="107"/>
      <c r="L19" s="108"/>
      <c r="M19" s="19">
        <v>2</v>
      </c>
      <c r="N19" s="3">
        <v>159</v>
      </c>
      <c r="O19" s="4">
        <v>62</v>
      </c>
      <c r="P19" s="4">
        <v>2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09" t="s">
        <v>51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>
        <v>140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1972</v>
      </c>
      <c r="B22" s="114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397</v>
      </c>
      <c r="H22" s="42" t="s">
        <v>23</v>
      </c>
      <c r="I22" s="104"/>
      <c r="K22" s="113">
        <v>12299</v>
      </c>
      <c r="L22" s="114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423</v>
      </c>
      <c r="R22" s="42" t="s">
        <v>23</v>
      </c>
      <c r="S22" s="104"/>
    </row>
    <row r="23" spans="1:19" ht="12.75" customHeight="1">
      <c r="A23" s="105" t="s">
        <v>59</v>
      </c>
      <c r="B23" s="106"/>
      <c r="C23" s="16">
        <v>1</v>
      </c>
      <c r="D23" s="1">
        <v>150</v>
      </c>
      <c r="E23" s="2">
        <v>44</v>
      </c>
      <c r="F23" s="2">
        <v>4</v>
      </c>
      <c r="G23" s="17">
        <f>IF(AND(ISBLANK(D23),ISBLANK(E23),ISBLANK(N23),ISBLANK(O23)),"",D23+E23)</f>
        <v>194</v>
      </c>
      <c r="H23" s="40" t="s">
        <v>23</v>
      </c>
      <c r="I23" s="18"/>
      <c r="K23" s="105" t="s">
        <v>66</v>
      </c>
      <c r="L23" s="106"/>
      <c r="M23" s="16">
        <v>1</v>
      </c>
      <c r="N23" s="1">
        <v>141</v>
      </c>
      <c r="O23" s="2">
        <v>90</v>
      </c>
      <c r="P23" s="2">
        <v>1</v>
      </c>
      <c r="Q23" s="17">
        <f>IF(AND(ISBLANK(D23),ISBLANK(E23),ISBLANK(N23),ISBLANK(O23)),"",N23+O23)</f>
        <v>231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155</v>
      </c>
      <c r="E24" s="4">
        <v>80</v>
      </c>
      <c r="F24" s="4">
        <v>2</v>
      </c>
      <c r="G24" s="20">
        <f t="shared" si="0"/>
        <v>235</v>
      </c>
      <c r="H24" s="41" t="s">
        <v>23</v>
      </c>
      <c r="I24" s="18"/>
      <c r="K24" s="107"/>
      <c r="L24" s="108"/>
      <c r="M24" s="19">
        <v>2</v>
      </c>
      <c r="N24" s="3">
        <v>149</v>
      </c>
      <c r="O24" s="4">
        <v>60</v>
      </c>
      <c r="P24" s="4">
        <v>3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9" t="s">
        <v>60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67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5412</v>
      </c>
      <c r="B27" s="114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429</v>
      </c>
      <c r="H27" s="42" t="s">
        <v>23</v>
      </c>
      <c r="I27" s="104"/>
      <c r="K27" s="113">
        <v>6169</v>
      </c>
      <c r="L27" s="114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440</v>
      </c>
      <c r="R27" s="42" t="s">
        <v>23</v>
      </c>
      <c r="S27" s="104"/>
    </row>
    <row r="28" spans="1:19" ht="12.75" customHeight="1">
      <c r="A28" s="105" t="s">
        <v>61</v>
      </c>
      <c r="B28" s="106"/>
      <c r="C28" s="16">
        <v>1</v>
      </c>
      <c r="D28" s="1">
        <v>151</v>
      </c>
      <c r="E28" s="2">
        <v>85</v>
      </c>
      <c r="F28" s="2">
        <v>1</v>
      </c>
      <c r="G28" s="17">
        <f>IF(AND(ISBLANK(D28),ISBLANK(E28),ISBLANK(N28),ISBLANK(O28)),"",D28+E28)</f>
        <v>236</v>
      </c>
      <c r="H28" s="40" t="s">
        <v>23</v>
      </c>
      <c r="I28" s="18"/>
      <c r="K28" s="105" t="s">
        <v>68</v>
      </c>
      <c r="L28" s="106"/>
      <c r="M28" s="16">
        <v>1</v>
      </c>
      <c r="N28" s="1">
        <v>154</v>
      </c>
      <c r="O28" s="2">
        <v>69</v>
      </c>
      <c r="P28" s="2">
        <v>5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144</v>
      </c>
      <c r="E29" s="4">
        <v>51</v>
      </c>
      <c r="F29" s="4">
        <v>7</v>
      </c>
      <c r="G29" s="20">
        <f t="shared" si="0"/>
        <v>195</v>
      </c>
      <c r="H29" s="41" t="s">
        <v>23</v>
      </c>
      <c r="I29" s="18"/>
      <c r="K29" s="107"/>
      <c r="L29" s="108"/>
      <c r="M29" s="19">
        <v>2</v>
      </c>
      <c r="N29" s="3">
        <v>147</v>
      </c>
      <c r="O29" s="4">
        <v>52</v>
      </c>
      <c r="P29" s="4">
        <v>6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09" t="s">
        <v>54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69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1973</v>
      </c>
      <c r="B32" s="114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136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431</v>
      </c>
      <c r="H32" s="42" t="s">
        <v>23</v>
      </c>
      <c r="I32" s="104"/>
      <c r="K32" s="113">
        <v>1740</v>
      </c>
      <c r="L32" s="114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422</v>
      </c>
      <c r="R32" s="42" t="s">
        <v>23</v>
      </c>
      <c r="S32" s="104"/>
    </row>
    <row r="33" spans="1:19" ht="12.75" customHeight="1">
      <c r="A33" s="105" t="s">
        <v>52</v>
      </c>
      <c r="B33" s="106"/>
      <c r="C33" s="16">
        <v>1</v>
      </c>
      <c r="D33" s="1">
        <v>154</v>
      </c>
      <c r="E33" s="2">
        <v>62</v>
      </c>
      <c r="F33" s="2">
        <v>5</v>
      </c>
      <c r="G33" s="17">
        <f>IF(AND(ISBLANK(D33),ISBLANK(E33),ISBLANK(N33),ISBLANK(O33)),"",D33+E33)</f>
        <v>216</v>
      </c>
      <c r="H33" s="40" t="s">
        <v>23</v>
      </c>
      <c r="I33" s="18"/>
      <c r="K33" s="105" t="s">
        <v>70</v>
      </c>
      <c r="L33" s="106"/>
      <c r="M33" s="16">
        <v>1</v>
      </c>
      <c r="N33" s="1">
        <v>156</v>
      </c>
      <c r="O33" s="2">
        <v>60</v>
      </c>
      <c r="P33" s="2">
        <v>3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155</v>
      </c>
      <c r="E34" s="4">
        <v>61</v>
      </c>
      <c r="F34" s="4">
        <v>1</v>
      </c>
      <c r="G34" s="20">
        <f t="shared" si="0"/>
        <v>216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58</v>
      </c>
      <c r="P34" s="4">
        <v>5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9" t="s">
        <v>53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47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2771</v>
      </c>
      <c r="B37" s="114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432</v>
      </c>
      <c r="H37" s="43" t="s">
        <v>23</v>
      </c>
      <c r="I37" s="104"/>
      <c r="K37" s="113">
        <v>16054</v>
      </c>
      <c r="L37" s="114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118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418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807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1782</v>
      </c>
      <c r="O39" s="33">
        <f>IF(OR(ISNUMBER(Q12),ISNUMBER(Q17),ISNUMBER(Q22),ISNUMBER(Q27),ISNUMBER(Q32),ISNUMBER(Q37)),SUM(O12,O17,O22,O27,O32,O37),"")</f>
        <v>761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2543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 t="s">
        <v>43</v>
      </c>
      <c r="D42" s="101"/>
      <c r="E42" s="101"/>
      <c r="G42" s="44"/>
      <c r="H42" s="44"/>
      <c r="I42" s="44"/>
      <c r="K42" s="36"/>
      <c r="L42" s="46" t="s">
        <v>25</v>
      </c>
      <c r="M42" s="101" t="s">
        <v>43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56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57</v>
      </c>
      <c r="M43" s="100"/>
      <c r="O43" s="46" t="s">
        <v>25</v>
      </c>
      <c r="P43" s="93" t="s">
        <v>43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0.7847222222222222</v>
      </c>
      <c r="D47" s="98"/>
      <c r="I47" s="9" t="s">
        <v>32</v>
      </c>
      <c r="J47" s="94">
        <v>7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f ca="1">TODAY()</f>
        <v>40439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37:B3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kacalek</cp:lastModifiedBy>
  <cp:lastPrinted>2010-02-06T17:58:59Z</cp:lastPrinted>
  <dcterms:created xsi:type="dcterms:W3CDTF">2003-07-01T14:03:06Z</dcterms:created>
  <dcterms:modified xsi:type="dcterms:W3CDTF">2010-09-18T19:13:55Z</dcterms:modified>
  <cp:category/>
  <cp:version/>
  <cp:contentType/>
  <cp:contentStatus/>
</cp:coreProperties>
</file>