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<sst xmlns="http://schemas.openxmlformats.org/spreadsheetml/2006/main" count="173" uniqueCount="72">
  <si>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</si>
  <si>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</si>
  <si>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</si>
  <si>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</si>
  <si>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</si>
  <si>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</si>
  <si>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</si>
  <si>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</si>
  <si>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</si>
  <si>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</si>
  <si>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</si>
  <si>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</si>
  <si>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</si>
  <si>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</si>
  <si>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</si>
  <si>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</si>
  <si>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</si>
  <si>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</si>
  <si>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</si>
  <si>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</si>
  <si>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</si>
  <si>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</si>
  <si>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</si>
  <si>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</si>
  <si>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</si>
  <si>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</si>
  <si>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</si>
  <si>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</si>
  <si>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</si>
  <si>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</si>
  <si>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</si>
  <si>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</si>
  <si>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</si>
  <si>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</si>
  <si>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</si>
  <si>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</si>
  <si>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</si>
  <si>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</si>
  <si>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</si>
  <si>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</si>
  <si>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</si>
  <si>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</si>
  <si>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</si>
  <si>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</si>
  <si>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</si>
  <si>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 xml:space="preserve">Říhánek Václav </t>
  </si>
  <si>
    <t>Říhánek</t>
  </si>
  <si>
    <t>Václav</t>
  </si>
  <si>
    <t>Martínek</t>
  </si>
  <si>
    <t>Jaroslav</t>
  </si>
  <si>
    <t>Vaník</t>
  </si>
  <si>
    <t>Jan</t>
  </si>
  <si>
    <t>Vildman</t>
  </si>
  <si>
    <t>Jaroš</t>
  </si>
  <si>
    <t>Lukáš</t>
  </si>
  <si>
    <t>Kotlín</t>
  </si>
  <si>
    <t>Josef</t>
  </si>
  <si>
    <t>TJ Sokol Díly B</t>
  </si>
  <si>
    <t>Pittnerová</t>
  </si>
  <si>
    <t>Milena</t>
  </si>
  <si>
    <t>Kapicová</t>
  </si>
  <si>
    <t>Dana</t>
  </si>
  <si>
    <t>Konopíková</t>
  </si>
  <si>
    <t>Květa</t>
  </si>
  <si>
    <t>Knopfová</t>
  </si>
  <si>
    <t>Václava</t>
  </si>
  <si>
    <t>Kuželková</t>
  </si>
  <si>
    <t>Jana</t>
  </si>
  <si>
    <t>Kouříková</t>
  </si>
  <si>
    <t>Iveta</t>
  </si>
  <si>
    <t>Konopíková Květa</t>
  </si>
  <si>
    <t>11.2.2012 Říhánek V.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</si>
</sst>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43</v>
      </c>
      <c r="M1" s="104"/>
      <c r="N1" s="104"/>
      <c r="O1" s="105" t="s">
        <v>2</v>
      </c>
      <c r="P1" s="105"/>
      <c r="Q1" s="107">
        <v>40950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46</v>
      </c>
      <c r="B8" s="83"/>
      <c r="C8" s="16">
        <v>1</v>
      </c>
      <c r="D8" s="1">
        <v>129</v>
      </c>
      <c r="E8" s="2">
        <v>54</v>
      </c>
      <c r="F8" s="2">
        <v>3</v>
      </c>
      <c r="G8" s="17">
        <f>IF(AND(ISBLANK(D8),ISBLANK(E8),ISBLANK(N8),ISBLANK(O8)),"",D8+E8)</f>
        <v>183</v>
      </c>
      <c r="H8" s="40" t="s">
        <v>23</v>
      </c>
      <c r="I8" s="18"/>
      <c r="K8" s="82" t="s">
        <v>58</v>
      </c>
      <c r="L8" s="83"/>
      <c r="M8" s="16">
        <v>1</v>
      </c>
      <c r="N8" s="1">
        <v>147</v>
      </c>
      <c r="O8" s="2">
        <v>52</v>
      </c>
      <c r="P8" s="2">
        <v>5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63</v>
      </c>
      <c r="F9" s="4">
        <v>5</v>
      </c>
      <c r="G9" s="20">
        <f>IF(AND(ISBLANK(D9),ISBLANK(E9),ISBLANK(N9),ISBLANK(O9)),"",D9+E9)</f>
        <v>209</v>
      </c>
      <c r="H9" s="41" t="s">
        <v>23</v>
      </c>
      <c r="I9" s="18"/>
      <c r="K9" s="84"/>
      <c r="L9" s="85"/>
      <c r="M9" s="19">
        <v>2</v>
      </c>
      <c r="N9" s="3">
        <v>127</v>
      </c>
      <c r="O9" s="4">
        <v>59</v>
      </c>
      <c r="P9" s="4">
        <v>5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1988</v>
      </c>
      <c r="B12" s="87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392</v>
      </c>
      <c r="H12" s="42" t="s">
        <v>23</v>
      </c>
      <c r="I12" s="81"/>
      <c r="K12" s="86">
        <v>16753</v>
      </c>
      <c r="L12" s="87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111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385</v>
      </c>
      <c r="R12" s="42" t="s">
        <v>23</v>
      </c>
      <c r="S12" s="81"/>
    </row>
    <row r="13" spans="1:19" ht="12.75" customHeight="1">
      <c r="A13" s="82" t="s">
        <v>48</v>
      </c>
      <c r="B13" s="83"/>
      <c r="C13" s="16">
        <v>1</v>
      </c>
      <c r="D13" s="1">
        <v>128</v>
      </c>
      <c r="E13" s="2">
        <v>36</v>
      </c>
      <c r="F13" s="2">
        <v>10</v>
      </c>
      <c r="G13" s="17">
        <f aca="true" t="shared" si="0" ref="G13:G36">IF(AND(ISBLANK(D13),ISBLANK(E13),ISBLANK(N13),ISBLANK(O13)),"",D13+E13)</f>
        <v>164</v>
      </c>
      <c r="H13" s="40" t="s">
        <v>23</v>
      </c>
      <c r="I13" s="18"/>
      <c r="K13" s="82" t="s">
        <v>60</v>
      </c>
      <c r="L13" s="83"/>
      <c r="M13" s="16">
        <v>1</v>
      </c>
      <c r="N13" s="1">
        <v>153</v>
      </c>
      <c r="O13" s="2">
        <v>53</v>
      </c>
      <c r="P13" s="2">
        <v>7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134</v>
      </c>
      <c r="E14" s="4">
        <v>60</v>
      </c>
      <c r="F14" s="4">
        <v>5</v>
      </c>
      <c r="G14" s="20">
        <f t="shared" si="0"/>
        <v>194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36</v>
      </c>
      <c r="P14" s="4">
        <v>6</v>
      </c>
      <c r="Q14" s="20">
        <f t="shared" si="1"/>
        <v>176</v>
      </c>
      <c r="R14" s="41" t="s">
        <v>23</v>
      </c>
      <c r="S14" s="18"/>
    </row>
    <row r="15" spans="1:19" ht="12.75" customHeight="1" thickBot="1">
      <c r="A15" s="76" t="s">
        <v>49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9784</v>
      </c>
      <c r="B17" s="87"/>
      <c r="C17" s="25" t="s">
        <v>13</v>
      </c>
      <c r="D17" s="26">
        <f>IF(OR(ISNUMBER(G13),ISNUMBER(G14),ISNUMBER(G15),ISNUMBER(G16)),SUM(D13:D16),"")</f>
        <v>262</v>
      </c>
      <c r="E17" s="27">
        <f>IF(OR(ISNUMBER(G13),ISNUMBER(G14),ISNUMBER(G15),ISNUMBER(G16)),SUM(E13:E16),"")</f>
        <v>96</v>
      </c>
      <c r="F17" s="27">
        <f>IF(OR(ISNUMBER(G13),ISNUMBER(G14),ISNUMBER(G15),ISNUMBER(G16)),SUM(F13:F16),"")</f>
        <v>15</v>
      </c>
      <c r="G17" s="28">
        <f>IF(OR(ISNUMBER(G13),ISNUMBER(G14),ISNUMBER(G15),ISNUMBER(G16)),SUM(G13:G16),"")</f>
        <v>358</v>
      </c>
      <c r="H17" s="42" t="s">
        <v>23</v>
      </c>
      <c r="I17" s="81"/>
      <c r="K17" s="86">
        <v>5971</v>
      </c>
      <c r="L17" s="87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89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382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142</v>
      </c>
      <c r="E18" s="2">
        <v>45</v>
      </c>
      <c r="F18" s="2">
        <v>7</v>
      </c>
      <c r="G18" s="17">
        <f>IF(AND(ISBLANK(D18),ISBLANK(E18),ISBLANK(N18),ISBLANK(O18)),"",D18+E18)</f>
        <v>187</v>
      </c>
      <c r="H18" s="40" t="s">
        <v>23</v>
      </c>
      <c r="I18" s="18"/>
      <c r="K18" s="82" t="s">
        <v>62</v>
      </c>
      <c r="L18" s="83"/>
      <c r="M18" s="16">
        <v>1</v>
      </c>
      <c r="N18" s="1">
        <v>133</v>
      </c>
      <c r="O18" s="2">
        <v>36</v>
      </c>
      <c r="P18" s="2">
        <v>8</v>
      </c>
      <c r="Q18" s="17">
        <f>IF(AND(ISBLANK(D18),ISBLANK(E18),ISBLANK(N18),ISBLANK(O18)),"",N18+O18)</f>
        <v>169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118</v>
      </c>
      <c r="E19" s="4">
        <v>45</v>
      </c>
      <c r="F19" s="4">
        <v>11</v>
      </c>
      <c r="G19" s="20">
        <f t="shared" si="0"/>
        <v>163</v>
      </c>
      <c r="H19" s="41" t="s">
        <v>23</v>
      </c>
      <c r="I19" s="18"/>
      <c r="K19" s="84"/>
      <c r="L19" s="85"/>
      <c r="M19" s="19">
        <v>2</v>
      </c>
      <c r="N19" s="3">
        <v>130</v>
      </c>
      <c r="O19" s="4">
        <v>53</v>
      </c>
      <c r="P19" s="4">
        <v>4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11319</v>
      </c>
      <c r="B22" s="87"/>
      <c r="C22" s="25" t="s">
        <v>13</v>
      </c>
      <c r="D22" s="26">
        <f>IF(OR(ISNUMBER(G18),ISNUMBER(G19),ISNUMBER(G20),ISNUMBER(G21)),SUM(D18:D21),"")</f>
        <v>260</v>
      </c>
      <c r="E22" s="27">
        <f>IF(OR(ISNUMBER(G18),ISNUMBER(G19),ISNUMBER(G20),ISNUMBER(G21)),SUM(E18:E21),"")</f>
        <v>90</v>
      </c>
      <c r="F22" s="27">
        <f>IF(OR(ISNUMBER(G18),ISNUMBER(G19),ISNUMBER(G20),ISNUMBER(G21)),SUM(F18:F21),"")</f>
        <v>18</v>
      </c>
      <c r="G22" s="28">
        <f>IF(OR(ISNUMBER(G18),ISNUMBER(G19),ISNUMBER(G20),ISNUMBER(G21)),SUM(G18:G21),"")</f>
        <v>350</v>
      </c>
      <c r="H22" s="42" t="s">
        <v>23</v>
      </c>
      <c r="I22" s="81"/>
      <c r="K22" s="86">
        <v>5969</v>
      </c>
      <c r="L22" s="87"/>
      <c r="M22" s="25" t="s">
        <v>13</v>
      </c>
      <c r="N22" s="26">
        <f>IF(OR(ISNUMBER(Q18),ISNUMBER(Q19),ISNUMBER(Q20),ISNUMBER(Q21)),SUM(N18:N21),"")</f>
        <v>263</v>
      </c>
      <c r="O22" s="27">
        <f>IF(OR(ISNUMBER(Q18),ISNUMBER(Q19),ISNUMBER(Q20),ISNUMBER(Q21)),SUM(O18:O21),"")</f>
        <v>89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352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155</v>
      </c>
      <c r="E23" s="2">
        <v>43</v>
      </c>
      <c r="F23" s="2">
        <v>9</v>
      </c>
      <c r="G23" s="17">
        <f>IF(AND(ISBLANK(D23),ISBLANK(E23),ISBLANK(N23),ISBLANK(O23)),"",D23+E23)</f>
        <v>198</v>
      </c>
      <c r="H23" s="40" t="s">
        <v>23</v>
      </c>
      <c r="I23" s="18"/>
      <c r="K23" s="82" t="s">
        <v>64</v>
      </c>
      <c r="L23" s="83"/>
      <c r="M23" s="16">
        <v>1</v>
      </c>
      <c r="N23" s="1">
        <v>145</v>
      </c>
      <c r="O23" s="2">
        <v>63</v>
      </c>
      <c r="P23" s="2">
        <v>3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139</v>
      </c>
      <c r="E24" s="4">
        <v>78</v>
      </c>
      <c r="F24" s="4">
        <v>2</v>
      </c>
      <c r="G24" s="20">
        <f t="shared" si="0"/>
        <v>217</v>
      </c>
      <c r="H24" s="41" t="s">
        <v>23</v>
      </c>
      <c r="I24" s="18"/>
      <c r="K24" s="84"/>
      <c r="L24" s="85"/>
      <c r="M24" s="19">
        <v>2</v>
      </c>
      <c r="N24" s="3">
        <v>140</v>
      </c>
      <c r="O24" s="4">
        <v>54</v>
      </c>
      <c r="P24" s="4">
        <v>4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1995</v>
      </c>
      <c r="B27" s="8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415</v>
      </c>
      <c r="H27" s="42" t="s">
        <v>23</v>
      </c>
      <c r="I27" s="81"/>
      <c r="K27" s="86">
        <v>10514</v>
      </c>
      <c r="L27" s="87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402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142</v>
      </c>
      <c r="E28" s="2">
        <v>62</v>
      </c>
      <c r="F28" s="2">
        <v>5</v>
      </c>
      <c r="G28" s="17">
        <f>IF(AND(ISBLANK(D28),ISBLANK(E28),ISBLANK(N28),ISBLANK(O28)),"",D28+E28)</f>
        <v>204</v>
      </c>
      <c r="H28" s="40" t="s">
        <v>23</v>
      </c>
      <c r="I28" s="18"/>
      <c r="K28" s="82" t="s">
        <v>66</v>
      </c>
      <c r="L28" s="83"/>
      <c r="M28" s="16">
        <v>1</v>
      </c>
      <c r="N28" s="1">
        <v>131</v>
      </c>
      <c r="O28" s="2">
        <v>62</v>
      </c>
      <c r="P28" s="2">
        <v>4</v>
      </c>
      <c r="Q28" s="17">
        <f>IF(AND(ISBLANK(D28),ISBLANK(E28),ISBLANK(N28),ISBLANK(O28)),"",N28+O28)</f>
        <v>193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145</v>
      </c>
      <c r="E29" s="4">
        <v>70</v>
      </c>
      <c r="F29" s="4">
        <v>2</v>
      </c>
      <c r="G29" s="20">
        <f t="shared" si="0"/>
        <v>215</v>
      </c>
      <c r="H29" s="41" t="s">
        <v>23</v>
      </c>
      <c r="I29" s="18"/>
      <c r="K29" s="84"/>
      <c r="L29" s="85"/>
      <c r="M29" s="19">
        <v>2</v>
      </c>
      <c r="N29" s="3">
        <v>141</v>
      </c>
      <c r="O29" s="4">
        <v>62</v>
      </c>
      <c r="P29" s="4">
        <v>4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13675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419</v>
      </c>
      <c r="H32" s="42" t="s">
        <v>23</v>
      </c>
      <c r="I32" s="81"/>
      <c r="K32" s="86">
        <v>10566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396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138</v>
      </c>
      <c r="E33" s="2">
        <v>71</v>
      </c>
      <c r="F33" s="2">
        <v>4</v>
      </c>
      <c r="G33" s="17">
        <f>IF(AND(ISBLANK(D33),ISBLANK(E33),ISBLANK(N33),ISBLANK(O33)),"",D33+E33)</f>
        <v>209</v>
      </c>
      <c r="H33" s="40" t="s">
        <v>23</v>
      </c>
      <c r="I33" s="18"/>
      <c r="K33" s="82" t="s">
        <v>68</v>
      </c>
      <c r="L33" s="83"/>
      <c r="M33" s="16">
        <v>1</v>
      </c>
      <c r="N33" s="1">
        <v>147</v>
      </c>
      <c r="O33" s="2">
        <v>79</v>
      </c>
      <c r="P33" s="2">
        <v>0</v>
      </c>
      <c r="Q33" s="17">
        <f>IF(AND(ISBLANK(D33),ISBLANK(E33),ISBLANK(N33),ISBLANK(O33)),"",N33+O33)</f>
        <v>226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145</v>
      </c>
      <c r="E34" s="4">
        <v>69</v>
      </c>
      <c r="F34" s="4">
        <v>5</v>
      </c>
      <c r="G34" s="20">
        <f t="shared" si="0"/>
        <v>214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63</v>
      </c>
      <c r="P34" s="4">
        <v>3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1975</v>
      </c>
      <c r="B37" s="87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423</v>
      </c>
      <c r="H37" s="43" t="s">
        <v>23</v>
      </c>
      <c r="I37" s="81"/>
      <c r="K37" s="86">
        <v>10564</v>
      </c>
      <c r="L37" s="87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1661</v>
      </c>
      <c r="E39" s="33">
        <f>IF(OR(ISNUMBER(G12),ISNUMBER(G17),ISNUMBER(G22),ISNUMBER(G27),ISNUMBER(G32),ISNUMBER(G37)),SUM(E12,E17,E22,E27,E32,E37),"")</f>
        <v>696</v>
      </c>
      <c r="F39" s="33">
        <f>IF(OR(ISNUMBER(G12),ISNUMBER(G17),ISNUMBER(G22),ISNUMBER(G27),ISNUMBER(G32),ISNUMBER(G37)),SUM(F12,F17,F22,F27,F32,F37),"")</f>
        <v>68</v>
      </c>
      <c r="G39" s="34">
        <f>IF(OR(ISNUMBER(G12),ISNUMBER(G17),ISNUMBER(G22),ISNUMBER(G27),ISNUMBER(G32),ISNUMBER(G37)),SUM(G12,G17,G22,G27,G32,G37),"")</f>
        <v>2357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1681</v>
      </c>
      <c r="O39" s="33">
        <f>IF(OR(ISNUMBER(Q12),ISNUMBER(Q17),ISNUMBER(Q22),ISNUMBER(Q27),ISNUMBER(Q32),ISNUMBER(Q37)),SUM(O12,O17,O22,O27,O32,O37),"")</f>
        <v>672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2353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>
        <v>52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/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