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<sst xmlns="http://schemas.openxmlformats.org/spreadsheetml/2006/main" count="175" uniqueCount="72">
  <si>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</si>
  <si>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</si>
  <si>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</si>
  <si>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</si>
  <si>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</si>
  <si>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</si>
  <si>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</si>
  <si>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</si>
  <si>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</si>
  <si>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</si>
  <si>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</si>
  <si>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</si>
  <si>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</si>
  <si>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</si>
  <si>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</si>
  <si>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</si>
  <si>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</si>
  <si>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</si>
  <si>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</si>
  <si>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</si>
  <si>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</si>
  <si>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</si>
  <si>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</si>
  <si>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</si>
  <si>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</si>
  <si>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</si>
  <si>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</si>
  <si>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</si>
  <si>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</si>
  <si>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</si>
  <si>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</si>
  <si>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</si>
  <si>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</si>
  <si>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</si>
  <si>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</si>
  <si>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</si>
  <si>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</si>
  <si>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</si>
  <si>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</si>
  <si>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</si>
  <si>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</si>
  <si>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</si>
  <si>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</si>
  <si>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</si>
  <si>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</si>
  <si>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>19 st.C</t>
  </si>
  <si>
    <t>Kuželky Holýšov B</t>
  </si>
  <si>
    <t>Laksar</t>
  </si>
  <si>
    <t>Milan</t>
  </si>
  <si>
    <t>Jan</t>
  </si>
  <si>
    <t>Martínek</t>
  </si>
  <si>
    <t>Miroslav</t>
  </si>
  <si>
    <t>Kubš</t>
  </si>
  <si>
    <t>Filip</t>
  </si>
  <si>
    <t>Hablovec</t>
  </si>
  <si>
    <t>Jaroslav</t>
  </si>
  <si>
    <t>Lukeš</t>
  </si>
  <si>
    <t>Tomš</t>
  </si>
  <si>
    <t>Hablovec Jaroslav</t>
  </si>
  <si>
    <t>Říhánek Václav</t>
  </si>
  <si>
    <t>19ˇ.3.2011Říhánek Václav v.r.</t>
  </si>
  <si>
    <t>Šlajer</t>
  </si>
  <si>
    <t>František</t>
  </si>
  <si>
    <t>Říhánek</t>
  </si>
  <si>
    <t>Václav</t>
  </si>
  <si>
    <t>Vildman</t>
  </si>
  <si>
    <t>Jaroš</t>
  </si>
  <si>
    <t>Lukáš</t>
  </si>
  <si>
    <t>Kotlín</t>
  </si>
  <si>
    <t>Josef</t>
  </si>
  <si>
    <t>Vaník</t>
  </si>
  <si>
    <t>P0052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</si>
</sst>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40621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61</v>
      </c>
      <c r="B8" s="83"/>
      <c r="C8" s="16">
        <v>1</v>
      </c>
      <c r="D8" s="1">
        <v>142</v>
      </c>
      <c r="E8" s="2">
        <v>54</v>
      </c>
      <c r="F8" s="2">
        <v>5</v>
      </c>
      <c r="G8" s="17">
        <f>IF(AND(ISBLANK(D8),ISBLANK(E8),ISBLANK(N8),ISBLANK(O8)),"",D8+E8)</f>
        <v>196</v>
      </c>
      <c r="H8" s="40" t="s">
        <v>23</v>
      </c>
      <c r="I8" s="18"/>
      <c r="K8" s="82" t="s">
        <v>47</v>
      </c>
      <c r="L8" s="83"/>
      <c r="M8" s="16">
        <v>1</v>
      </c>
      <c r="N8" s="1">
        <v>137</v>
      </c>
      <c r="O8" s="2">
        <v>78</v>
      </c>
      <c r="P8" s="2">
        <v>3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52</v>
      </c>
      <c r="F9" s="4">
        <v>3</v>
      </c>
      <c r="G9" s="20">
        <f>IF(AND(ISBLANK(D9),ISBLANK(E9),ISBLANK(N9),ISBLANK(O9)),"",D9+E9)</f>
        <v>198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60</v>
      </c>
      <c r="P9" s="4">
        <v>5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76" t="s">
        <v>62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1994</v>
      </c>
      <c r="B12" s="87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394</v>
      </c>
      <c r="H12" s="42" t="s">
        <v>23</v>
      </c>
      <c r="I12" s="81"/>
      <c r="K12" s="86">
        <v>2770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418</v>
      </c>
      <c r="R12" s="42" t="s">
        <v>23</v>
      </c>
      <c r="S12" s="81"/>
    </row>
    <row r="13" spans="1:19" ht="12.75" customHeight="1">
      <c r="A13" s="82" t="s">
        <v>63</v>
      </c>
      <c r="B13" s="83"/>
      <c r="C13" s="16">
        <v>1</v>
      </c>
      <c r="D13" s="1">
        <v>139</v>
      </c>
      <c r="E13" s="2">
        <v>60</v>
      </c>
      <c r="F13" s="2">
        <v>4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82" t="s">
        <v>47</v>
      </c>
      <c r="L13" s="83"/>
      <c r="M13" s="16">
        <v>1</v>
      </c>
      <c r="N13" s="1">
        <v>156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227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61</v>
      </c>
      <c r="F14" s="4">
        <v>6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72</v>
      </c>
      <c r="P14" s="4">
        <v>1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76" t="s">
        <v>64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1988</v>
      </c>
      <c r="B17" s="8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20287</v>
      </c>
      <c r="L17" s="87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450</v>
      </c>
      <c r="R17" s="42" t="s">
        <v>23</v>
      </c>
      <c r="S17" s="81"/>
    </row>
    <row r="18" spans="1:19" ht="12.75" customHeight="1">
      <c r="A18" s="82" t="s">
        <v>65</v>
      </c>
      <c r="B18" s="83"/>
      <c r="C18" s="16">
        <v>1</v>
      </c>
      <c r="D18" s="1">
        <v>151</v>
      </c>
      <c r="E18" s="2">
        <v>44</v>
      </c>
      <c r="F18" s="2">
        <v>9</v>
      </c>
      <c r="G18" s="17">
        <f>IF(AND(ISBLANK(D18),ISBLANK(E18),ISBLANK(N18),ISBLANK(O18)),"",D18+E18)</f>
        <v>195</v>
      </c>
      <c r="H18" s="40" t="s">
        <v>23</v>
      </c>
      <c r="I18" s="18"/>
      <c r="K18" s="82" t="s">
        <v>50</v>
      </c>
      <c r="L18" s="83"/>
      <c r="M18" s="16">
        <v>1</v>
      </c>
      <c r="N18" s="1">
        <v>144</v>
      </c>
      <c r="O18" s="2">
        <v>63</v>
      </c>
      <c r="P18" s="2">
        <v>3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53</v>
      </c>
      <c r="F19" s="4">
        <v>5</v>
      </c>
      <c r="G19" s="20">
        <f t="shared" si="0"/>
        <v>188</v>
      </c>
      <c r="H19" s="41" t="s">
        <v>23</v>
      </c>
      <c r="I19" s="18"/>
      <c r="K19" s="84"/>
      <c r="L19" s="85"/>
      <c r="M19" s="19">
        <v>2</v>
      </c>
      <c r="N19" s="3">
        <v>135</v>
      </c>
      <c r="O19" s="4">
        <v>60</v>
      </c>
      <c r="P19" s="4">
        <v>7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76" t="s">
        <v>55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11319</v>
      </c>
      <c r="B22" s="8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14</v>
      </c>
      <c r="G22" s="28">
        <f>IF(OR(ISNUMBER(G18),ISNUMBER(G19),ISNUMBER(G20),ISNUMBER(G21)),SUM(G18:G21),"")</f>
        <v>383</v>
      </c>
      <c r="H22" s="42" t="s">
        <v>23</v>
      </c>
      <c r="I22" s="81"/>
      <c r="K22" s="86">
        <v>21916</v>
      </c>
      <c r="L22" s="87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82" t="s">
        <v>66</v>
      </c>
      <c r="B23" s="83"/>
      <c r="C23" s="16">
        <v>1</v>
      </c>
      <c r="D23" s="1">
        <v>134</v>
      </c>
      <c r="E23" s="2">
        <v>60</v>
      </c>
      <c r="F23" s="2">
        <v>7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52</v>
      </c>
      <c r="L23" s="83"/>
      <c r="M23" s="16">
        <v>1</v>
      </c>
      <c r="N23" s="1">
        <v>123</v>
      </c>
      <c r="O23" s="2">
        <v>53</v>
      </c>
      <c r="P23" s="2">
        <v>4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125</v>
      </c>
      <c r="E24" s="4">
        <v>54</v>
      </c>
      <c r="F24" s="4">
        <v>5</v>
      </c>
      <c r="G24" s="20">
        <f t="shared" si="0"/>
        <v>179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69</v>
      </c>
      <c r="P24" s="4">
        <v>4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76" t="s">
        <v>67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13675</v>
      </c>
      <c r="B27" s="87"/>
      <c r="C27" s="25" t="s">
        <v>13</v>
      </c>
      <c r="D27" s="26">
        <f>IF(OR(ISNUMBER(G23),ISNUMBER(G24),ISNUMBER(G25),ISNUMBER(G26)),SUM(D23:D26),"")</f>
        <v>259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373</v>
      </c>
      <c r="H27" s="42" t="s">
        <v>23</v>
      </c>
      <c r="I27" s="81"/>
      <c r="K27" s="86">
        <v>19612</v>
      </c>
      <c r="L27" s="87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392</v>
      </c>
      <c r="R27" s="42" t="s">
        <v>23</v>
      </c>
      <c r="S27" s="81"/>
    </row>
    <row r="28" spans="1:19" ht="12.75" customHeight="1">
      <c r="A28" s="82" t="s">
        <v>68</v>
      </c>
      <c r="B28" s="83"/>
      <c r="C28" s="16">
        <v>1</v>
      </c>
      <c r="D28" s="1">
        <v>127</v>
      </c>
      <c r="E28" s="2">
        <v>45</v>
      </c>
      <c r="F28" s="2">
        <v>5</v>
      </c>
      <c r="G28" s="17">
        <f>IF(AND(ISBLANK(D28),ISBLANK(E28),ISBLANK(N28),ISBLANK(O28)),"",D28+E28)</f>
        <v>172</v>
      </c>
      <c r="H28" s="40" t="s">
        <v>23</v>
      </c>
      <c r="I28" s="18"/>
      <c r="K28" s="82" t="s">
        <v>54</v>
      </c>
      <c r="L28" s="83"/>
      <c r="M28" s="16">
        <v>1</v>
      </c>
      <c r="N28" s="1">
        <v>133</v>
      </c>
      <c r="O28" s="2">
        <v>63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155</v>
      </c>
      <c r="E29" s="4">
        <v>62</v>
      </c>
      <c r="F29" s="4">
        <v>4</v>
      </c>
      <c r="G29" s="20">
        <f t="shared" si="0"/>
        <v>217</v>
      </c>
      <c r="H29" s="41" t="s">
        <v>23</v>
      </c>
      <c r="I29" s="18"/>
      <c r="K29" s="84"/>
      <c r="L29" s="85"/>
      <c r="M29" s="19">
        <v>2</v>
      </c>
      <c r="N29" s="3">
        <v>139</v>
      </c>
      <c r="O29" s="4">
        <v>54</v>
      </c>
      <c r="P29" s="4">
        <v>4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76" t="s">
        <v>69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1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1</v>
      </c>
    </row>
    <row r="32" spans="1:19" ht="15.75" customHeight="1" thickBot="1">
      <c r="A32" s="86">
        <v>1975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389</v>
      </c>
      <c r="H32" s="42" t="s">
        <v>23</v>
      </c>
      <c r="I32" s="81"/>
      <c r="K32" s="86">
        <v>6083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389</v>
      </c>
      <c r="R32" s="42" t="s">
        <v>23</v>
      </c>
      <c r="S32" s="81"/>
    </row>
    <row r="33" spans="1:19" ht="12.75" customHeight="1">
      <c r="A33" s="82" t="s">
        <v>70</v>
      </c>
      <c r="B33" s="83"/>
      <c r="C33" s="16">
        <v>1</v>
      </c>
      <c r="D33" s="1">
        <v>148</v>
      </c>
      <c r="E33" s="2">
        <v>68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82" t="s">
        <v>56</v>
      </c>
      <c r="L33" s="83"/>
      <c r="M33" s="16">
        <v>1</v>
      </c>
      <c r="N33" s="1">
        <v>151</v>
      </c>
      <c r="O33" s="2">
        <v>63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81</v>
      </c>
      <c r="F34" s="4">
        <v>2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61</v>
      </c>
      <c r="P34" s="4">
        <v>4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1995</v>
      </c>
      <c r="B37" s="87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13766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1688</v>
      </c>
      <c r="E39" s="33">
        <f>IF(OR(ISNUMBER(G12),ISNUMBER(G17),ISNUMBER(G22),ISNUMBER(G27),ISNUMBER(G32),ISNUMBER(G37)),SUM(E12,E17,E22,E27,E32,E37),"")</f>
        <v>694</v>
      </c>
      <c r="F39" s="33">
        <f>IF(OR(ISNUMBER(G12),ISNUMBER(G17),ISNUMBER(G22),ISNUMBER(G27),ISNUMBER(G32),ISNUMBER(G37)),SUM(F12,F17,F22,F27,F32,F37),"")</f>
        <v>58</v>
      </c>
      <c r="G39" s="34">
        <f>IF(OR(ISNUMBER(G12),ISNUMBER(G17),ISNUMBER(G22),ISNUMBER(G27),ISNUMBER(G32),ISNUMBER(G37)),SUM(G12,G17,G22,G27,G32,G37),"")</f>
        <v>2382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1706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2473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3</v>
      </c>
      <c r="K41" s="36"/>
      <c r="L41" s="46" t="s">
        <v>24</v>
      </c>
      <c r="M41" s="110" t="s">
        <v>58</v>
      </c>
      <c r="N41" s="110"/>
      <c r="O41" s="110"/>
      <c r="Q41" s="111" t="s">
        <v>16</v>
      </c>
      <c r="R41" s="111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 t="s">
        <v>45</v>
      </c>
      <c r="K46" s="121"/>
    </row>
    <row r="47" spans="2:19" ht="19.5" customHeight="1">
      <c r="B47" s="9" t="s">
        <v>31</v>
      </c>
      <c r="C47" s="120">
        <v>0.7083333333333334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