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<sst xmlns="http://schemas.openxmlformats.org/spreadsheetml/2006/main" count="175" uniqueCount="70">
  <si>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</si>
  <si>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</si>
  <si>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</si>
  <si>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</si>
  <si>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</si>
  <si>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</si>
  <si>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</si>
  <si>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</si>
  <si>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</si>
  <si>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</si>
  <si>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</si>
  <si>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</si>
  <si>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</si>
  <si>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</si>
  <si>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</si>
  <si>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</si>
  <si>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</si>
  <si>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</si>
  <si>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</si>
  <si>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</si>
  <si>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</si>
  <si>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</si>
  <si>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</si>
  <si>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</si>
  <si>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</si>
  <si>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</si>
  <si>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</si>
  <si>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</si>
  <si>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</si>
  <si>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</si>
  <si>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</si>
  <si>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</si>
  <si>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</si>
  <si>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</si>
  <si>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</si>
  <si>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</si>
  <si>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</si>
  <si>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</si>
  <si>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</si>
  <si>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</si>
  <si>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</si>
  <si>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</si>
  <si>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</si>
  <si>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</si>
  <si>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 xml:space="preserve">Říhánek Václav </t>
  </si>
  <si>
    <t>Říhánek</t>
  </si>
  <si>
    <t>Václav</t>
  </si>
  <si>
    <t>Vildman</t>
  </si>
  <si>
    <t>Jaroslav</t>
  </si>
  <si>
    <t>Novotná</t>
  </si>
  <si>
    <t>Kamila</t>
  </si>
  <si>
    <t>Jaroš</t>
  </si>
  <si>
    <t>Lukáš</t>
  </si>
  <si>
    <t>Kotlín</t>
  </si>
  <si>
    <t>Josef</t>
  </si>
  <si>
    <t>Vaník</t>
  </si>
  <si>
    <t>Jan</t>
  </si>
  <si>
    <t>5.11.2011 Říhánek Václav v.r.</t>
  </si>
  <si>
    <t>TJ Sokol Kdyně B</t>
  </si>
  <si>
    <t>Timura</t>
  </si>
  <si>
    <t>Tomáš</t>
  </si>
  <si>
    <t>Horn</t>
  </si>
  <si>
    <t>Benzl</t>
  </si>
  <si>
    <t>Libor</t>
  </si>
  <si>
    <t>Löffelmannová</t>
  </si>
  <si>
    <t>Jaroslava</t>
  </si>
  <si>
    <t>Fidrant</t>
  </si>
  <si>
    <t>Schreiner</t>
  </si>
  <si>
    <t>Miroslav</t>
  </si>
  <si>
    <t>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</si>
</sst>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3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40852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159</v>
      </c>
      <c r="E8" s="2">
        <v>52</v>
      </c>
      <c r="F8" s="2">
        <v>7</v>
      </c>
      <c r="G8" s="17">
        <f>IF(AND(ISBLANK(D8),ISBLANK(E8),ISBLANK(N8),ISBLANK(O8)),"",D8+E8)</f>
        <v>211</v>
      </c>
      <c r="H8" s="40" t="s">
        <v>23</v>
      </c>
      <c r="I8" s="18"/>
      <c r="K8" s="104" t="s">
        <v>59</v>
      </c>
      <c r="L8" s="105"/>
      <c r="M8" s="16">
        <v>1</v>
      </c>
      <c r="N8" s="1">
        <v>141</v>
      </c>
      <c r="O8" s="2">
        <v>71</v>
      </c>
      <c r="P8" s="2">
        <v>1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143</v>
      </c>
      <c r="E9" s="4">
        <v>51</v>
      </c>
      <c r="F9" s="4">
        <v>8</v>
      </c>
      <c r="G9" s="20">
        <f>IF(AND(ISBLANK(D9),ISBLANK(E9),ISBLANK(N9),ISBLANK(O9)),"",D9+E9)</f>
        <v>194</v>
      </c>
      <c r="H9" s="41" t="s">
        <v>23</v>
      </c>
      <c r="I9" s="18"/>
      <c r="K9" s="106"/>
      <c r="L9" s="107"/>
      <c r="M9" s="19">
        <v>2</v>
      </c>
      <c r="N9" s="3">
        <v>138</v>
      </c>
      <c r="O9" s="4">
        <v>51</v>
      </c>
      <c r="P9" s="4">
        <v>5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1988</v>
      </c>
      <c r="B12" s="113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103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405</v>
      </c>
      <c r="H12" s="42" t="s">
        <v>23</v>
      </c>
      <c r="I12" s="103"/>
      <c r="K12" s="112">
        <v>16054</v>
      </c>
      <c r="L12" s="113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401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126</v>
      </c>
      <c r="E13" s="2">
        <v>43</v>
      </c>
      <c r="F13" s="2">
        <v>7</v>
      </c>
      <c r="G13" s="17">
        <f aca="true" t="shared" si="0" ref="G13:G36">IF(AND(ISBLANK(D13),ISBLANK(E13),ISBLANK(N13),ISBLANK(O13)),"",D13+E13)</f>
        <v>169</v>
      </c>
      <c r="H13" s="40" t="s">
        <v>23</v>
      </c>
      <c r="I13" s="18"/>
      <c r="K13" s="104" t="s">
        <v>61</v>
      </c>
      <c r="L13" s="105"/>
      <c r="M13" s="16">
        <v>1</v>
      </c>
      <c r="N13" s="1">
        <v>148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147</v>
      </c>
      <c r="E14" s="4">
        <v>43</v>
      </c>
      <c r="F14" s="4">
        <v>9</v>
      </c>
      <c r="G14" s="20">
        <f t="shared" si="0"/>
        <v>190</v>
      </c>
      <c r="H14" s="41" t="s">
        <v>23</v>
      </c>
      <c r="I14" s="18"/>
      <c r="K14" s="106"/>
      <c r="L14" s="107"/>
      <c r="M14" s="19">
        <v>2</v>
      </c>
      <c r="N14" s="3">
        <v>159</v>
      </c>
      <c r="O14" s="4">
        <v>69</v>
      </c>
      <c r="P14" s="4">
        <v>4</v>
      </c>
      <c r="Q14" s="20">
        <f t="shared" si="1"/>
        <v>228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56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11319</v>
      </c>
      <c r="B17" s="113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86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359</v>
      </c>
      <c r="H17" s="42" t="s">
        <v>23</v>
      </c>
      <c r="I17" s="103"/>
      <c r="K17" s="112">
        <v>6049</v>
      </c>
      <c r="L17" s="113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438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133</v>
      </c>
      <c r="E18" s="2">
        <v>53</v>
      </c>
      <c r="F18" s="2">
        <v>7</v>
      </c>
      <c r="G18" s="17">
        <f>IF(AND(ISBLANK(D18),ISBLANK(E18),ISBLANK(N18),ISBLANK(O18)),"",D18+E18)</f>
        <v>186</v>
      </c>
      <c r="H18" s="40" t="s">
        <v>23</v>
      </c>
      <c r="I18" s="18"/>
      <c r="K18" s="104" t="s">
        <v>62</v>
      </c>
      <c r="L18" s="105"/>
      <c r="M18" s="16">
        <v>1</v>
      </c>
      <c r="N18" s="1">
        <v>154</v>
      </c>
      <c r="O18" s="2">
        <v>80</v>
      </c>
      <c r="P18" s="2">
        <v>2</v>
      </c>
      <c r="Q18" s="17">
        <f>IF(AND(ISBLANK(D18),ISBLANK(E18),ISBLANK(N18),ISBLANK(O18)),"",N18+O18)</f>
        <v>234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132</v>
      </c>
      <c r="E19" s="4">
        <v>55</v>
      </c>
      <c r="F19" s="4">
        <v>6</v>
      </c>
      <c r="G19" s="20">
        <f t="shared" si="0"/>
        <v>187</v>
      </c>
      <c r="H19" s="41" t="s">
        <v>23</v>
      </c>
      <c r="I19" s="18"/>
      <c r="K19" s="106"/>
      <c r="L19" s="107"/>
      <c r="M19" s="19">
        <v>2</v>
      </c>
      <c r="N19" s="3">
        <v>141</v>
      </c>
      <c r="O19" s="4">
        <v>63</v>
      </c>
      <c r="P19" s="4">
        <v>2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22224</v>
      </c>
      <c r="B22" s="113"/>
      <c r="C22" s="25" t="s">
        <v>13</v>
      </c>
      <c r="D22" s="26">
        <f>IF(OR(ISNUMBER(G18),ISNUMBER(G19),ISNUMBER(G20),ISNUMBER(G21)),SUM(D18:D21),"")</f>
        <v>265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373</v>
      </c>
      <c r="H22" s="42" t="s">
        <v>23</v>
      </c>
      <c r="I22" s="103"/>
      <c r="K22" s="112">
        <v>6169</v>
      </c>
      <c r="L22" s="113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438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146</v>
      </c>
      <c r="E23" s="2">
        <v>79</v>
      </c>
      <c r="F23" s="2">
        <v>5</v>
      </c>
      <c r="G23" s="17">
        <f>IF(AND(ISBLANK(D23),ISBLANK(E23),ISBLANK(N23),ISBLANK(O23)),"",D23+E23)</f>
        <v>225</v>
      </c>
      <c r="H23" s="40" t="s">
        <v>23</v>
      </c>
      <c r="I23" s="18"/>
      <c r="K23" s="104" t="s">
        <v>64</v>
      </c>
      <c r="L23" s="105"/>
      <c r="M23" s="16">
        <v>1</v>
      </c>
      <c r="N23" s="1">
        <v>153</v>
      </c>
      <c r="O23" s="2">
        <v>98</v>
      </c>
      <c r="P23" s="2">
        <v>0</v>
      </c>
      <c r="Q23" s="17">
        <f>IF(AND(ISBLANK(D23),ISBLANK(E23),ISBLANK(N23),ISBLANK(O23)),"",N23+O23)</f>
        <v>251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142</v>
      </c>
      <c r="E24" s="4">
        <v>62</v>
      </c>
      <c r="F24" s="4">
        <v>4</v>
      </c>
      <c r="G24" s="20">
        <f t="shared" si="0"/>
        <v>204</v>
      </c>
      <c r="H24" s="41" t="s">
        <v>23</v>
      </c>
      <c r="I24" s="18"/>
      <c r="K24" s="106"/>
      <c r="L24" s="107"/>
      <c r="M24" s="19">
        <v>2</v>
      </c>
      <c r="N24" s="3">
        <v>127</v>
      </c>
      <c r="O24" s="4">
        <v>63</v>
      </c>
      <c r="P24" s="4">
        <v>3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13675</v>
      </c>
      <c r="B27" s="113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429</v>
      </c>
      <c r="H27" s="42" t="s">
        <v>23</v>
      </c>
      <c r="I27" s="103"/>
      <c r="K27" s="112">
        <v>12299</v>
      </c>
      <c r="L27" s="113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161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441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141</v>
      </c>
      <c r="E28" s="2">
        <v>49</v>
      </c>
      <c r="F28" s="2">
        <v>3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66</v>
      </c>
      <c r="L28" s="105"/>
      <c r="M28" s="16">
        <v>1</v>
      </c>
      <c r="N28" s="1">
        <v>145</v>
      </c>
      <c r="O28" s="2">
        <v>81</v>
      </c>
      <c r="P28" s="2">
        <v>1</v>
      </c>
      <c r="Q28" s="17">
        <f>IF(AND(ISBLANK(D28),ISBLANK(E28),ISBLANK(N28),ISBLANK(O28)),"",N28+O28)</f>
        <v>226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141</v>
      </c>
      <c r="E29" s="4">
        <v>43</v>
      </c>
      <c r="F29" s="4">
        <v>7</v>
      </c>
      <c r="G29" s="20">
        <f t="shared" si="0"/>
        <v>184</v>
      </c>
      <c r="H29" s="41" t="s">
        <v>23</v>
      </c>
      <c r="I29" s="18"/>
      <c r="K29" s="106"/>
      <c r="L29" s="107"/>
      <c r="M29" s="19">
        <v>2</v>
      </c>
      <c r="N29" s="3">
        <v>164</v>
      </c>
      <c r="O29" s="4">
        <v>78</v>
      </c>
      <c r="P29" s="4">
        <v>4</v>
      </c>
      <c r="Q29" s="20">
        <f t="shared" si="1"/>
        <v>242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1975</v>
      </c>
      <c r="B32" s="113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92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374</v>
      </c>
      <c r="H32" s="42" t="s">
        <v>23</v>
      </c>
      <c r="I32" s="103"/>
      <c r="K32" s="112">
        <v>17596</v>
      </c>
      <c r="L32" s="113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159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468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136</v>
      </c>
      <c r="E33" s="2">
        <v>81</v>
      </c>
      <c r="F33" s="2">
        <v>0</v>
      </c>
      <c r="G33" s="17">
        <f>IF(AND(ISBLANK(D33),ISBLANK(E33),ISBLANK(N33),ISBLANK(O33)),"",D33+E33)</f>
        <v>217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151</v>
      </c>
      <c r="O33" s="2">
        <v>70</v>
      </c>
      <c r="P33" s="2">
        <v>1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157</v>
      </c>
      <c r="E34" s="4">
        <v>68</v>
      </c>
      <c r="F34" s="4">
        <v>0</v>
      </c>
      <c r="G34" s="20">
        <f t="shared" si="0"/>
        <v>225</v>
      </c>
      <c r="H34" s="41" t="s">
        <v>23</v>
      </c>
      <c r="I34" s="18"/>
      <c r="K34" s="106"/>
      <c r="L34" s="107"/>
      <c r="M34" s="19">
        <v>2</v>
      </c>
      <c r="N34" s="3">
        <v>136</v>
      </c>
      <c r="O34" s="4">
        <v>63</v>
      </c>
      <c r="P34" s="4">
        <v>2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1995</v>
      </c>
      <c r="B37" s="113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442</v>
      </c>
      <c r="H37" s="43" t="s">
        <v>23</v>
      </c>
      <c r="I37" s="103"/>
      <c r="K37" s="112">
        <v>3759</v>
      </c>
      <c r="L37" s="113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1703</v>
      </c>
      <c r="E39" s="33">
        <f>IF(OR(ISNUMBER(G12),ISNUMBER(G17),ISNUMBER(G22),ISNUMBER(G27),ISNUMBER(G32),ISNUMBER(G37)),SUM(E12,E17,E22,E27,E32,E37),"")</f>
        <v>679</v>
      </c>
      <c r="F39" s="33">
        <f>IF(OR(ISNUMBER(G12),ISNUMBER(G17),ISNUMBER(G22),ISNUMBER(G27),ISNUMBER(G32),ISNUMBER(G37)),SUM(F12,F17,F22,F27,F32,F37),"")</f>
        <v>63</v>
      </c>
      <c r="G39" s="34">
        <f>IF(OR(ISNUMBER(G12),ISNUMBER(G17),ISNUMBER(G22),ISNUMBER(G27),ISNUMBER(G32),ISNUMBER(G37)),SUM(G12,G17,G22,G27,G32,G37),"")</f>
        <v>2382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1757</v>
      </c>
      <c r="O39" s="33">
        <f>IF(OR(ISNUMBER(Q12),ISNUMBER(Q17),ISNUMBER(Q22),ISNUMBER(Q27),ISNUMBER(Q32),ISNUMBER(Q37)),SUM(O12,O17,O22,O27,O32,O37),"")</f>
        <v>849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2606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64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 t="s">
        <v>69</v>
      </c>
      <c r="D42" s="100"/>
      <c r="E42" s="100"/>
      <c r="G42" s="44"/>
      <c r="H42" s="44"/>
      <c r="I42" s="44"/>
      <c r="K42" s="36"/>
      <c r="L42" s="46" t="s">
        <v>25</v>
      </c>
      <c r="M42" s="100" t="s">
        <v>69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8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