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<sst xmlns="http://schemas.openxmlformats.org/spreadsheetml/2006/main" count="174" uniqueCount="74">
  <si>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</si>
  <si>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</si>
  <si>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</si>
  <si>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</si>
  <si>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</si>
  <si>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</si>
  <si>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</si>
  <si>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</si>
  <si>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</si>
  <si>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</si>
  <si>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</si>
  <si>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</si>
  <si>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</si>
  <si>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</si>
  <si>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</si>
  <si>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</si>
  <si>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</si>
  <si>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</si>
  <si>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</si>
  <si>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</si>
  <si>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</si>
  <si>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</si>
  <si>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</si>
  <si>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</si>
  <si>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</si>
  <si>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</si>
  <si>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</si>
  <si>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</si>
  <si>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</si>
  <si>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</si>
  <si>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</si>
  <si>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</si>
  <si>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</si>
  <si>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</si>
  <si>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</si>
  <si>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</si>
  <si>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</si>
  <si>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</si>
  <si>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</si>
  <si>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</si>
  <si>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</si>
  <si>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</si>
  <si>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</si>
  <si>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</si>
  <si>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</si>
  <si>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>19 st.C</t>
  </si>
  <si>
    <t>TJ Baník Stříbro B</t>
  </si>
  <si>
    <t xml:space="preserve">Vaník </t>
  </si>
  <si>
    <t>Jan</t>
  </si>
  <si>
    <t>Šlajer</t>
  </si>
  <si>
    <t>František</t>
  </si>
  <si>
    <t>Vildman</t>
  </si>
  <si>
    <t>Jaroslav</t>
  </si>
  <si>
    <t>Zíková</t>
  </si>
  <si>
    <t>Ivana</t>
  </si>
  <si>
    <t>Kotlín</t>
  </si>
  <si>
    <t>Josef</t>
  </si>
  <si>
    <t>Jaroš</t>
  </si>
  <si>
    <t>Lukáš</t>
  </si>
  <si>
    <t>Lipchavský</t>
  </si>
  <si>
    <t>Roman</t>
  </si>
  <si>
    <t>Blasbalg</t>
  </si>
  <si>
    <t>Milan</t>
  </si>
  <si>
    <t>Šnebergrová</t>
  </si>
  <si>
    <t>Lucie</t>
  </si>
  <si>
    <t>Jindrová</t>
  </si>
  <si>
    <t>Marie</t>
  </si>
  <si>
    <t>Pochylová</t>
  </si>
  <si>
    <t>Daniela</t>
  </si>
  <si>
    <t>Troch</t>
  </si>
  <si>
    <t>Pavel</t>
  </si>
  <si>
    <t>Troch Pavel</t>
  </si>
  <si>
    <t>Beránek Václav</t>
  </si>
  <si>
    <t>27.2.2011 Beránek Václav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</si>
</sst>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40601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147</v>
      </c>
      <c r="E8" s="2">
        <v>44</v>
      </c>
      <c r="F8" s="2">
        <v>7</v>
      </c>
      <c r="G8" s="17">
        <f>IF(AND(ISBLANK(D8),ISBLANK(E8),ISBLANK(N8),ISBLANK(O8)),"",D8+E8)</f>
        <v>191</v>
      </c>
      <c r="H8" s="40" t="s">
        <v>23</v>
      </c>
      <c r="I8" s="18"/>
      <c r="K8" s="82" t="s">
        <v>59</v>
      </c>
      <c r="L8" s="83"/>
      <c r="M8" s="16">
        <v>1</v>
      </c>
      <c r="N8" s="1">
        <v>130</v>
      </c>
      <c r="O8" s="2">
        <v>51</v>
      </c>
      <c r="P8" s="2">
        <v>5</v>
      </c>
      <c r="Q8" s="17">
        <f>IF(AND(ISBLANK(D8),ISBLANK(E8),ISBLANK(N8),ISBLANK(O8)),"",N8+O8)</f>
        <v>181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66</v>
      </c>
      <c r="F9" s="4">
        <v>1</v>
      </c>
      <c r="G9" s="20">
        <f>IF(AND(ISBLANK(D9),ISBLANK(E9),ISBLANK(N9),ISBLANK(O9)),"",D9+E9)</f>
        <v>215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77</v>
      </c>
      <c r="P9" s="4">
        <v>2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1995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110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406</v>
      </c>
      <c r="H12" s="42" t="s">
        <v>23</v>
      </c>
      <c r="I12" s="81"/>
      <c r="K12" s="86">
        <v>20186</v>
      </c>
      <c r="L12" s="87"/>
      <c r="M12" s="25" t="s">
        <v>13</v>
      </c>
      <c r="N12" s="26">
        <f>IF(OR(ISNUMBER(Q8),ISNUMBER(Q9),ISNUMBER(Q10),ISNUMBER(Q11)),SUM(N8:N11),"")</f>
        <v>264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392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149</v>
      </c>
      <c r="E13" s="2">
        <v>27</v>
      </c>
      <c r="F13" s="2">
        <v>10</v>
      </c>
      <c r="G13" s="17">
        <f aca="true" t="shared" si="0" ref="G13:G36">IF(AND(ISBLANK(D13),ISBLANK(E13),ISBLANK(N13),ISBLANK(O13)),"",D13+E13)</f>
        <v>176</v>
      </c>
      <c r="H13" s="40" t="s">
        <v>23</v>
      </c>
      <c r="I13" s="18"/>
      <c r="K13" s="82" t="s">
        <v>61</v>
      </c>
      <c r="L13" s="83"/>
      <c r="M13" s="16">
        <v>1</v>
      </c>
      <c r="N13" s="1">
        <v>142</v>
      </c>
      <c r="O13" s="2">
        <v>70</v>
      </c>
      <c r="P13" s="2">
        <v>3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63</v>
      </c>
      <c r="F14" s="4">
        <v>1</v>
      </c>
      <c r="G14" s="20">
        <f t="shared" si="0"/>
        <v>209</v>
      </c>
      <c r="H14" s="41" t="s">
        <v>23</v>
      </c>
      <c r="I14" s="18"/>
      <c r="K14" s="84"/>
      <c r="L14" s="85"/>
      <c r="M14" s="19">
        <v>2</v>
      </c>
      <c r="N14" s="3">
        <v>154</v>
      </c>
      <c r="O14" s="4">
        <v>51</v>
      </c>
      <c r="P14" s="4">
        <v>3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1994</v>
      </c>
      <c r="B17" s="87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90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385</v>
      </c>
      <c r="H17" s="42" t="s">
        <v>23</v>
      </c>
      <c r="I17" s="81"/>
      <c r="K17" s="86">
        <v>9872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417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146</v>
      </c>
      <c r="E18" s="2">
        <v>57</v>
      </c>
      <c r="F18" s="2">
        <v>7</v>
      </c>
      <c r="G18" s="17">
        <f>IF(AND(ISBLANK(D18),ISBLANK(E18),ISBLANK(N18),ISBLANK(O18)),"",D18+E18)</f>
        <v>203</v>
      </c>
      <c r="H18" s="40" t="s">
        <v>23</v>
      </c>
      <c r="I18" s="18"/>
      <c r="K18" s="82" t="s">
        <v>63</v>
      </c>
      <c r="L18" s="83"/>
      <c r="M18" s="16">
        <v>1</v>
      </c>
      <c r="N18" s="1">
        <v>149</v>
      </c>
      <c r="O18" s="2">
        <v>70</v>
      </c>
      <c r="P18" s="2">
        <v>3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136</v>
      </c>
      <c r="E19" s="4">
        <v>44</v>
      </c>
      <c r="F19" s="4">
        <v>10</v>
      </c>
      <c r="G19" s="20">
        <f t="shared" si="0"/>
        <v>180</v>
      </c>
      <c r="H19" s="41" t="s">
        <v>23</v>
      </c>
      <c r="I19" s="18"/>
      <c r="K19" s="84"/>
      <c r="L19" s="85"/>
      <c r="M19" s="19">
        <v>2</v>
      </c>
      <c r="N19" s="3">
        <v>152</v>
      </c>
      <c r="O19" s="4">
        <v>52</v>
      </c>
      <c r="P19" s="4">
        <v>7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11319</v>
      </c>
      <c r="B22" s="8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101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383</v>
      </c>
      <c r="H22" s="42" t="s">
        <v>23</v>
      </c>
      <c r="I22" s="81"/>
      <c r="K22" s="86">
        <v>17470</v>
      </c>
      <c r="L22" s="87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423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146</v>
      </c>
      <c r="E23" s="2">
        <v>71</v>
      </c>
      <c r="F23" s="2">
        <v>0</v>
      </c>
      <c r="G23" s="17">
        <f>IF(AND(ISBLANK(D23),ISBLANK(E23),ISBLANK(N23),ISBLANK(O23)),"",D23+E23)</f>
        <v>217</v>
      </c>
      <c r="H23" s="40" t="s">
        <v>23</v>
      </c>
      <c r="I23" s="18"/>
      <c r="K23" s="82" t="s">
        <v>65</v>
      </c>
      <c r="L23" s="83"/>
      <c r="M23" s="16">
        <v>1</v>
      </c>
      <c r="N23" s="1">
        <v>143</v>
      </c>
      <c r="O23" s="2">
        <v>70</v>
      </c>
      <c r="P23" s="2">
        <v>2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81</v>
      </c>
      <c r="F24" s="4">
        <v>1</v>
      </c>
      <c r="G24" s="20">
        <f t="shared" si="0"/>
        <v>227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71</v>
      </c>
      <c r="P24" s="4">
        <v>2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2419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152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444</v>
      </c>
      <c r="H27" s="42" t="s">
        <v>23</v>
      </c>
      <c r="I27" s="81"/>
      <c r="K27" s="86">
        <v>3548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135</v>
      </c>
      <c r="E28" s="2">
        <v>53</v>
      </c>
      <c r="F28" s="2">
        <v>8</v>
      </c>
      <c r="G28" s="17">
        <f>IF(AND(ISBLANK(D28),ISBLANK(E28),ISBLANK(N28),ISBLANK(O28)),"",D28+E28)</f>
        <v>188</v>
      </c>
      <c r="H28" s="40" t="s">
        <v>23</v>
      </c>
      <c r="I28" s="18"/>
      <c r="K28" s="82" t="s">
        <v>67</v>
      </c>
      <c r="L28" s="83"/>
      <c r="M28" s="16">
        <v>1</v>
      </c>
      <c r="N28" s="1">
        <v>145</v>
      </c>
      <c r="O28" s="2">
        <v>71</v>
      </c>
      <c r="P28" s="2">
        <v>1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123</v>
      </c>
      <c r="E29" s="4">
        <v>63</v>
      </c>
      <c r="F29" s="4">
        <v>3</v>
      </c>
      <c r="G29" s="20">
        <f t="shared" si="0"/>
        <v>186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53</v>
      </c>
      <c r="P29" s="4">
        <v>6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1975</v>
      </c>
      <c r="B32" s="87"/>
      <c r="C32" s="25" t="s">
        <v>13</v>
      </c>
      <c r="D32" s="26">
        <f>IF(OR(ISNUMBER(G28),ISNUMBER(G29),ISNUMBER(G30),ISNUMBER(G31)),SUM(D28:D31),"")</f>
        <v>258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374</v>
      </c>
      <c r="H32" s="42" t="s">
        <v>23</v>
      </c>
      <c r="I32" s="81"/>
      <c r="K32" s="86">
        <v>17673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126</v>
      </c>
      <c r="E33" s="2">
        <v>52</v>
      </c>
      <c r="F33" s="2">
        <v>6</v>
      </c>
      <c r="G33" s="17">
        <f>IF(AND(ISBLANK(D33),ISBLANK(E33),ISBLANK(N33),ISBLANK(O33)),"",D33+E33)</f>
        <v>178</v>
      </c>
      <c r="H33" s="40" t="s">
        <v>23</v>
      </c>
      <c r="I33" s="18"/>
      <c r="K33" s="82" t="s">
        <v>69</v>
      </c>
      <c r="L33" s="83"/>
      <c r="M33" s="16">
        <v>1</v>
      </c>
      <c r="N33" s="1">
        <v>144</v>
      </c>
      <c r="O33" s="2">
        <v>63</v>
      </c>
      <c r="P33" s="2">
        <v>0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44</v>
      </c>
      <c r="F34" s="4">
        <v>5</v>
      </c>
      <c r="G34" s="20">
        <f t="shared" si="0"/>
        <v>189</v>
      </c>
      <c r="H34" s="41" t="s">
        <v>23</v>
      </c>
      <c r="I34" s="18"/>
      <c r="K34" s="84"/>
      <c r="L34" s="85"/>
      <c r="M34" s="19">
        <v>2</v>
      </c>
      <c r="N34" s="3">
        <v>135</v>
      </c>
      <c r="O34" s="4">
        <v>54</v>
      </c>
      <c r="P34" s="4">
        <v>3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13675</v>
      </c>
      <c r="B37" s="87"/>
      <c r="C37" s="25" t="s">
        <v>13</v>
      </c>
      <c r="D37" s="26">
        <f>IF(OR(ISNUMBER(G33),ISNUMBER(G34),ISNUMBER(G35),ISNUMBER(G36)),SUM(D33:D36),"")</f>
        <v>271</v>
      </c>
      <c r="E37" s="27">
        <f>IF(OR(ISNUMBER(G33),ISNUMBER(G34),ISNUMBER(G35),ISNUMBER(G36)),SUM(E33:E36),"")</f>
        <v>96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367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396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1694</v>
      </c>
      <c r="E39" s="33">
        <f>IF(OR(ISNUMBER(G12),ISNUMBER(G17),ISNUMBER(G22),ISNUMBER(G27),ISNUMBER(G32),ISNUMBER(G37)),SUM(E12,E17,E22,E27,E32,E37),"")</f>
        <v>665</v>
      </c>
      <c r="F39" s="33">
        <f>IF(OR(ISNUMBER(G12),ISNUMBER(G17),ISNUMBER(G22),ISNUMBER(G27),ISNUMBER(G32),ISNUMBER(G37)),SUM(F12,F17,F22,F27,F32,F37),"")</f>
        <v>59</v>
      </c>
      <c r="G39" s="34">
        <f>IF(OR(ISNUMBER(G12),ISNUMBER(G17),ISNUMBER(G22),ISNUMBER(G27),ISNUMBER(G32),ISNUMBER(G37)),SUM(G12,G17,G22,G27,G32,G37),"")</f>
        <v>2359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20468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 t="s">
        <v>45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