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<sst xmlns="http://schemas.openxmlformats.org/spreadsheetml/2006/main" count="177" uniqueCount="72">
  <si>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</si>
  <si>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</si>
  <si>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</si>
  <si>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</si>
  <si>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</si>
  <si>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</si>
  <si>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</si>
  <si>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</si>
  <si>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</si>
  <si>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</si>
  <si>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</si>
  <si>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</si>
  <si>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</si>
  <si>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</si>
  <si>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</si>
  <si>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</si>
  <si>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</si>
  <si>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</si>
  <si>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</si>
  <si>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</si>
  <si>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</si>
  <si>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</si>
  <si>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</si>
  <si>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</si>
  <si>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</si>
  <si>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</si>
  <si>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</si>
  <si>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</si>
  <si>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</si>
  <si>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</si>
  <si>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</si>
  <si>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</si>
  <si>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</si>
  <si>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</si>
  <si>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</si>
  <si>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</si>
  <si>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</si>
  <si>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</si>
  <si>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</si>
  <si>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</si>
  <si>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</si>
  <si>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</si>
  <si>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</si>
  <si>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Jiří</t>
  </si>
  <si>
    <t>Lukáš</t>
  </si>
  <si>
    <t>Miloš</t>
  </si>
  <si>
    <t>Vladimír</t>
  </si>
  <si>
    <t>Jan</t>
  </si>
  <si>
    <t>František</t>
  </si>
  <si>
    <t>Martin</t>
  </si>
  <si>
    <t>Milan</t>
  </si>
  <si>
    <t>Petr</t>
  </si>
  <si>
    <t>Dix</t>
  </si>
  <si>
    <t>Rádl</t>
  </si>
  <si>
    <t>Jaroš</t>
  </si>
  <si>
    <t>Černohorský</t>
  </si>
  <si>
    <t>Hamrle</t>
  </si>
  <si>
    <t>Gottwald</t>
  </si>
  <si>
    <t>Vaník</t>
  </si>
  <si>
    <t>Zůna</t>
  </si>
  <si>
    <t>Kupka</t>
  </si>
  <si>
    <t>Rygl</t>
  </si>
  <si>
    <t>Vicher</t>
  </si>
  <si>
    <t>Svoboda</t>
  </si>
  <si>
    <t>SK Škoda VS Plzeň -  B</t>
  </si>
  <si>
    <t>TJ Havlovice  -  A</t>
  </si>
  <si>
    <t>SK Škoda Plzeň VS</t>
  </si>
  <si>
    <t>18°</t>
  </si>
  <si>
    <t>ne</t>
  </si>
  <si>
    <t>Kolařík Miloslav</t>
  </si>
  <si>
    <t>P -145</t>
  </si>
  <si>
    <t>3.start Vaník Jan 01995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</si>
</sst>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G70" sqref="G7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66</v>
      </c>
      <c r="M1" s="114"/>
      <c r="N1" s="114"/>
      <c r="O1" s="115" t="s">
        <v>2</v>
      </c>
      <c r="P1" s="115"/>
      <c r="Q1" s="95">
        <v>41727</v>
      </c>
      <c r="R1" s="96"/>
      <c r="S1" s="96"/>
    </row>
    <row r="2" spans="1:8" ht="13.5" thickBot="1">
      <c r="A2" s="124" t="s">
        <v>41</v>
      </c>
      <c r="B2" s="124"/>
      <c r="C2" s="124"/>
      <c r="D2" s="124"/>
      <c r="E2" s="124"/>
      <c r="F2" s="124"/>
      <c r="G2" s="124"/>
      <c r="H2" s="124"/>
    </row>
    <row r="3" spans="1:19" ht="19.5" customHeight="1" thickBot="1">
      <c r="A3" s="38" t="s">
        <v>3</v>
      </c>
      <c r="B3" s="116" t="s">
        <v>64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65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0" t="s">
        <v>6</v>
      </c>
      <c r="D5" s="130" t="s">
        <v>7</v>
      </c>
      <c r="E5" s="131"/>
      <c r="F5" s="131"/>
      <c r="G5" s="132"/>
      <c r="H5" s="118" t="s">
        <v>8</v>
      </c>
      <c r="I5" s="119"/>
      <c r="K5" s="126" t="s">
        <v>5</v>
      </c>
      <c r="L5" s="127"/>
      <c r="M5" s="120" t="s">
        <v>6</v>
      </c>
      <c r="N5" s="130" t="s">
        <v>7</v>
      </c>
      <c r="O5" s="131"/>
      <c r="P5" s="131"/>
      <c r="Q5" s="132"/>
      <c r="R5" s="118" t="s">
        <v>8</v>
      </c>
      <c r="S5" s="119"/>
    </row>
    <row r="6" spans="1:19" ht="12.75" customHeight="1" thickBot="1">
      <c r="A6" s="128" t="s">
        <v>9</v>
      </c>
      <c r="B6" s="129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52</v>
      </c>
      <c r="B8" s="103"/>
      <c r="C8" s="16">
        <v>1</v>
      </c>
      <c r="D8" s="1">
        <v>163</v>
      </c>
      <c r="E8" s="2">
        <v>62</v>
      </c>
      <c r="F8" s="2">
        <v>2</v>
      </c>
      <c r="G8" s="17">
        <f>IF(AND(ISBLANK(D8),ISBLANK(E8),ISBLANK(N8),ISBLANK(O8)),"",D8+E8)</f>
        <v>225</v>
      </c>
      <c r="H8" s="40" t="s">
        <v>23</v>
      </c>
      <c r="I8" s="18"/>
      <c r="K8" s="102" t="s">
        <v>53</v>
      </c>
      <c r="L8" s="103"/>
      <c r="M8" s="16">
        <v>1</v>
      </c>
      <c r="N8" s="1">
        <v>152</v>
      </c>
      <c r="O8" s="2">
        <v>67</v>
      </c>
      <c r="P8" s="2">
        <v>2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158</v>
      </c>
      <c r="E9" s="4">
        <v>62</v>
      </c>
      <c r="F9" s="4">
        <v>2</v>
      </c>
      <c r="G9" s="20">
        <f>IF(AND(ISBLANK(D9),ISBLANK(E9),ISBLANK(N9),ISBLANK(O9)),"",D9+E9)</f>
        <v>220</v>
      </c>
      <c r="H9" s="41" t="s">
        <v>23</v>
      </c>
      <c r="I9" s="18"/>
      <c r="K9" s="104"/>
      <c r="L9" s="105"/>
      <c r="M9" s="19">
        <v>2</v>
      </c>
      <c r="N9" s="3">
        <v>115</v>
      </c>
      <c r="O9" s="4">
        <v>63</v>
      </c>
      <c r="P9" s="4">
        <v>2</v>
      </c>
      <c r="Q9" s="20">
        <f>IF(AND(ISBLANK(D9),ISBLANK(E9),ISBLANK(N9),ISBLANK(O9)),"",N9+O9)</f>
        <v>178</v>
      </c>
      <c r="R9" s="41" t="s">
        <v>23</v>
      </c>
      <c r="S9" s="18"/>
    </row>
    <row r="10" spans="1:19" ht="12.75" customHeight="1" thickBot="1">
      <c r="A10" s="106" t="s">
        <v>42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13676</v>
      </c>
      <c r="B12" s="111"/>
      <c r="C12" s="25" t="s">
        <v>13</v>
      </c>
      <c r="D12" s="26">
        <f>IF(OR(ISNUMBER(G8),ISNUMBER(G9),ISNUMBER(G10),ISNUMBER(G11)),SUM(D8:D11),"")</f>
        <v>321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445</v>
      </c>
      <c r="H12" s="42" t="s">
        <v>23</v>
      </c>
      <c r="I12" s="101"/>
      <c r="K12" s="110">
        <v>2782</v>
      </c>
      <c r="L12" s="111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397</v>
      </c>
      <c r="R12" s="42" t="s">
        <v>23</v>
      </c>
      <c r="S12" s="101"/>
    </row>
    <row r="13" spans="1:19" ht="12.75" customHeight="1">
      <c r="A13" s="102" t="s">
        <v>54</v>
      </c>
      <c r="B13" s="103"/>
      <c r="C13" s="16">
        <v>1</v>
      </c>
      <c r="D13" s="1">
        <v>142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2" t="s">
        <v>55</v>
      </c>
      <c r="L13" s="103"/>
      <c r="M13" s="16">
        <v>1</v>
      </c>
      <c r="N13" s="1">
        <v>160</v>
      </c>
      <c r="O13" s="2">
        <v>70</v>
      </c>
      <c r="P13" s="2">
        <v>5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144</v>
      </c>
      <c r="E14" s="4">
        <v>63</v>
      </c>
      <c r="F14" s="4">
        <v>2</v>
      </c>
      <c r="G14" s="20">
        <f t="shared" si="0"/>
        <v>207</v>
      </c>
      <c r="H14" s="41" t="s">
        <v>23</v>
      </c>
      <c r="I14" s="18"/>
      <c r="K14" s="104"/>
      <c r="L14" s="105"/>
      <c r="M14" s="19">
        <v>2</v>
      </c>
      <c r="N14" s="3">
        <v>137</v>
      </c>
      <c r="O14" s="4">
        <v>53</v>
      </c>
      <c r="P14" s="4">
        <v>4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6" t="s">
        <v>44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45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13675</v>
      </c>
      <c r="B17" s="111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411</v>
      </c>
      <c r="H17" s="42" t="s">
        <v>23</v>
      </c>
      <c r="I17" s="101"/>
      <c r="K17" s="110">
        <v>21791</v>
      </c>
      <c r="L17" s="111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420</v>
      </c>
      <c r="R17" s="42" t="s">
        <v>23</v>
      </c>
      <c r="S17" s="101"/>
    </row>
    <row r="18" spans="1:19" ht="12.75" customHeight="1">
      <c r="A18" s="102" t="s">
        <v>56</v>
      </c>
      <c r="B18" s="103"/>
      <c r="C18" s="16">
        <v>1</v>
      </c>
      <c r="D18" s="1">
        <v>136</v>
      </c>
      <c r="E18" s="2">
        <v>71</v>
      </c>
      <c r="F18" s="2">
        <v>3</v>
      </c>
      <c r="G18" s="17">
        <f>IF(AND(ISBLANK(D18),ISBLANK(E18),ISBLANK(N18),ISBLANK(O18)),"",D18+E18)</f>
        <v>207</v>
      </c>
      <c r="H18" s="40" t="s">
        <v>23</v>
      </c>
      <c r="I18" s="18"/>
      <c r="K18" s="102" t="s">
        <v>57</v>
      </c>
      <c r="L18" s="103"/>
      <c r="M18" s="16">
        <v>1</v>
      </c>
      <c r="N18" s="1">
        <v>140</v>
      </c>
      <c r="O18" s="2">
        <v>57</v>
      </c>
      <c r="P18" s="2">
        <v>2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137</v>
      </c>
      <c r="E19" s="4">
        <v>62</v>
      </c>
      <c r="F19" s="4">
        <v>4</v>
      </c>
      <c r="G19" s="20">
        <f t="shared" si="0"/>
        <v>199</v>
      </c>
      <c r="H19" s="41" t="s">
        <v>23</v>
      </c>
      <c r="I19" s="18"/>
      <c r="K19" s="104"/>
      <c r="L19" s="105"/>
      <c r="M19" s="19">
        <v>2</v>
      </c>
      <c r="N19" s="3">
        <v>136</v>
      </c>
      <c r="O19" s="4">
        <v>80</v>
      </c>
      <c r="P19" s="4">
        <v>3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06" t="s">
        <v>46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47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1972</v>
      </c>
      <c r="B22" s="111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406</v>
      </c>
      <c r="H22" s="42" t="s">
        <v>23</v>
      </c>
      <c r="I22" s="101"/>
      <c r="K22" s="110">
        <v>15674</v>
      </c>
      <c r="L22" s="111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413</v>
      </c>
      <c r="R22" s="42" t="s">
        <v>23</v>
      </c>
      <c r="S22" s="101"/>
    </row>
    <row r="23" spans="1:19" ht="12.75" customHeight="1">
      <c r="A23" s="102" t="s">
        <v>58</v>
      </c>
      <c r="B23" s="103"/>
      <c r="C23" s="16">
        <v>1</v>
      </c>
      <c r="D23" s="1">
        <v>126</v>
      </c>
      <c r="E23" s="2">
        <v>54</v>
      </c>
      <c r="F23" s="2">
        <v>6</v>
      </c>
      <c r="G23" s="17">
        <f>IF(AND(ISBLANK(D23),ISBLANK(E23),ISBLANK(N23),ISBLANK(O23)),"",D23+E23)</f>
        <v>180</v>
      </c>
      <c r="H23" s="40" t="s">
        <v>23</v>
      </c>
      <c r="I23" s="18"/>
      <c r="K23" s="102" t="s">
        <v>59</v>
      </c>
      <c r="L23" s="103"/>
      <c r="M23" s="16">
        <v>1</v>
      </c>
      <c r="N23" s="1">
        <v>139</v>
      </c>
      <c r="O23" s="2">
        <v>71</v>
      </c>
      <c r="P23" s="2">
        <v>3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148</v>
      </c>
      <c r="E24" s="4">
        <v>70</v>
      </c>
      <c r="F24" s="4">
        <v>3</v>
      </c>
      <c r="G24" s="20">
        <f t="shared" si="0"/>
        <v>218</v>
      </c>
      <c r="H24" s="41" t="s">
        <v>23</v>
      </c>
      <c r="I24" s="18"/>
      <c r="K24" s="104"/>
      <c r="L24" s="105"/>
      <c r="M24" s="19">
        <v>2</v>
      </c>
      <c r="N24" s="3">
        <v>145</v>
      </c>
      <c r="O24" s="4">
        <v>54</v>
      </c>
      <c r="P24" s="4">
        <v>5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06" t="s">
        <v>47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48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1995</v>
      </c>
      <c r="B27" s="111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398</v>
      </c>
      <c r="H27" s="42" t="s">
        <v>23</v>
      </c>
      <c r="I27" s="101"/>
      <c r="K27" s="110">
        <v>12751</v>
      </c>
      <c r="L27" s="111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409</v>
      </c>
      <c r="R27" s="42" t="s">
        <v>23</v>
      </c>
      <c r="S27" s="101"/>
    </row>
    <row r="28" spans="1:19" ht="12.75" customHeight="1">
      <c r="A28" s="102" t="s">
        <v>60</v>
      </c>
      <c r="B28" s="103"/>
      <c r="C28" s="16">
        <v>1</v>
      </c>
      <c r="D28" s="1">
        <v>156</v>
      </c>
      <c r="E28" s="2">
        <v>56</v>
      </c>
      <c r="F28" s="2">
        <v>3</v>
      </c>
      <c r="G28" s="17">
        <f>IF(AND(ISBLANK(D28),ISBLANK(E28),ISBLANK(N28),ISBLANK(O28)),"",D28+E28)</f>
        <v>212</v>
      </c>
      <c r="H28" s="40" t="s">
        <v>23</v>
      </c>
      <c r="I28" s="18"/>
      <c r="K28" s="102" t="s">
        <v>61</v>
      </c>
      <c r="L28" s="103"/>
      <c r="M28" s="16">
        <v>1</v>
      </c>
      <c r="N28" s="1">
        <v>143</v>
      </c>
      <c r="O28" s="2">
        <v>89</v>
      </c>
      <c r="P28" s="2">
        <v>2</v>
      </c>
      <c r="Q28" s="17">
        <f>IF(AND(ISBLANK(D28),ISBLANK(E28),ISBLANK(N28),ISBLANK(O28)),"",N28+O28)</f>
        <v>232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165</v>
      </c>
      <c r="E29" s="4">
        <v>65</v>
      </c>
      <c r="F29" s="4">
        <v>3</v>
      </c>
      <c r="G29" s="20">
        <f t="shared" si="0"/>
        <v>230</v>
      </c>
      <c r="H29" s="41" t="s">
        <v>23</v>
      </c>
      <c r="I29" s="18"/>
      <c r="K29" s="104"/>
      <c r="L29" s="105"/>
      <c r="M29" s="19">
        <v>2</v>
      </c>
      <c r="N29" s="3">
        <v>137</v>
      </c>
      <c r="O29" s="4">
        <v>71</v>
      </c>
      <c r="P29" s="4">
        <v>1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6" t="s">
        <v>49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46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13569</v>
      </c>
      <c r="B32" s="111"/>
      <c r="C32" s="25" t="s">
        <v>13</v>
      </c>
      <c r="D32" s="26">
        <f>IF(OR(ISNUMBER(G28),ISNUMBER(G29),ISNUMBER(G30),ISNUMBER(G31)),SUM(D28:D31),"")</f>
        <v>321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442</v>
      </c>
      <c r="H32" s="42" t="s">
        <v>23</v>
      </c>
      <c r="I32" s="101"/>
      <c r="K32" s="110">
        <v>16539</v>
      </c>
      <c r="L32" s="111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160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440</v>
      </c>
      <c r="R32" s="42" t="s">
        <v>23</v>
      </c>
      <c r="S32" s="101"/>
    </row>
    <row r="33" spans="1:19" ht="12.75" customHeight="1">
      <c r="A33" s="102" t="s">
        <v>62</v>
      </c>
      <c r="B33" s="103"/>
      <c r="C33" s="16">
        <v>1</v>
      </c>
      <c r="D33" s="1">
        <v>129</v>
      </c>
      <c r="E33" s="2">
        <v>62</v>
      </c>
      <c r="F33" s="2">
        <v>1</v>
      </c>
      <c r="G33" s="17">
        <f>IF(AND(ISBLANK(D33),ISBLANK(E33),ISBLANK(N33),ISBLANK(O33)),"",D33+E33)</f>
        <v>191</v>
      </c>
      <c r="H33" s="40" t="s">
        <v>23</v>
      </c>
      <c r="I33" s="18"/>
      <c r="K33" s="102" t="s">
        <v>63</v>
      </c>
      <c r="L33" s="103"/>
      <c r="M33" s="16">
        <v>1</v>
      </c>
      <c r="N33" s="1">
        <v>153</v>
      </c>
      <c r="O33" s="2">
        <v>74</v>
      </c>
      <c r="P33" s="2">
        <v>1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144</v>
      </c>
      <c r="E34" s="4">
        <v>69</v>
      </c>
      <c r="F34" s="4">
        <v>1</v>
      </c>
      <c r="G34" s="20">
        <f t="shared" si="0"/>
        <v>213</v>
      </c>
      <c r="H34" s="41" t="s">
        <v>23</v>
      </c>
      <c r="I34" s="18"/>
      <c r="K34" s="104"/>
      <c r="L34" s="105"/>
      <c r="M34" s="19">
        <v>2</v>
      </c>
      <c r="N34" s="3">
        <v>159</v>
      </c>
      <c r="O34" s="4">
        <v>71</v>
      </c>
      <c r="P34" s="4">
        <v>1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106" t="s">
        <v>50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51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15988</v>
      </c>
      <c r="B37" s="111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404</v>
      </c>
      <c r="H37" s="43" t="s">
        <v>23</v>
      </c>
      <c r="I37" s="101"/>
      <c r="K37" s="110">
        <v>19893</v>
      </c>
      <c r="L37" s="111"/>
      <c r="M37" s="25" t="s">
        <v>13</v>
      </c>
      <c r="N37" s="26">
        <f>IF(OR(ISNUMBER(Q33),ISNUMBER(Q34),ISNUMBER(Q35),ISNUMBER(Q36)),SUM(N33:N36),"")</f>
        <v>312</v>
      </c>
      <c r="O37" s="27">
        <f>IF(OR(ISNUMBER(Q33),ISNUMBER(Q34),ISNUMBER(Q35),ISNUMBER(Q36)),SUM(O33:O36),"")</f>
        <v>145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457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758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1716</v>
      </c>
      <c r="O39" s="33">
        <f>IF(OR(ISNUMBER(Q12),ISNUMBER(Q17),ISNUMBER(Q22),ISNUMBER(Q27),ISNUMBER(Q32),ISNUMBER(Q37)),SUM(O12,O17,O22,O27,O32,O37),"")</f>
        <v>820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60</v>
      </c>
      <c r="D41" s="113"/>
      <c r="E41" s="113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13" t="s">
        <v>59</v>
      </c>
      <c r="N41" s="113"/>
      <c r="O41" s="113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0.5625</v>
      </c>
      <c r="D46" s="97"/>
      <c r="I46" s="9" t="s">
        <v>30</v>
      </c>
      <c r="J46" s="98" t="s">
        <v>67</v>
      </c>
      <c r="K46" s="98"/>
    </row>
    <row r="47" spans="2:19" ht="19.5" customHeight="1">
      <c r="B47" s="9" t="s">
        <v>31</v>
      </c>
      <c r="C47" s="97">
        <v>0.6666666666666666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68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68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3">
        <v>41727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2014-03-29T15:05:30Z</cp:lastPrinted>
  <dcterms:created xsi:type="dcterms:W3CDTF">2003-07-01T14:03:06Z</dcterms:created>
  <dcterms:modified xsi:type="dcterms:W3CDTF">2014-03-29T15:13:22Z</dcterms:modified>
  <cp:category/>
  <cp:version/>
  <cp:contentType/>
  <cp:contentStatus/>
</cp:coreProperties>
</file>