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<sst xmlns="http://schemas.openxmlformats.org/spreadsheetml/2006/main" count="179" uniqueCount="75">
  <si>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</si>
  <si>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</si>
  <si>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</si>
  <si>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</si>
  <si>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</si>
  <si>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</si>
  <si>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</si>
  <si>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</si>
  <si>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</si>
  <si>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</si>
  <si>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</si>
  <si>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</si>
  <si>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</si>
  <si>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</si>
  <si>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</si>
  <si>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</si>
  <si>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</si>
  <si>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</si>
  <si>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</si>
  <si>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</si>
  <si>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</si>
  <si>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</si>
  <si>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</si>
  <si>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</si>
  <si>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</si>
  <si>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</si>
  <si>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</si>
  <si>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</si>
  <si>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</si>
  <si>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</si>
  <si>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</si>
  <si>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</si>
  <si>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</si>
  <si>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</si>
  <si>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</si>
  <si>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</si>
  <si>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</si>
  <si>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</si>
  <si>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</si>
  <si>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</si>
  <si>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</si>
  <si>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</si>
  <si>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</si>
  <si>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</si>
  <si>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</si>
  <si>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</si>
  <si>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Dix</t>
  </si>
  <si>
    <t>Tomáš</t>
  </si>
  <si>
    <t>Martin</t>
  </si>
  <si>
    <t>Vicher</t>
  </si>
  <si>
    <t>Milan</t>
  </si>
  <si>
    <t>Beránek</t>
  </si>
  <si>
    <t>Václav</t>
  </si>
  <si>
    <t>Vladimír</t>
  </si>
  <si>
    <t>Milan Vicher</t>
  </si>
  <si>
    <t>P113</t>
  </si>
  <si>
    <t xml:space="preserve">Kupka </t>
  </si>
  <si>
    <t xml:space="preserve">Hamrle </t>
  </si>
  <si>
    <t>Zíková</t>
  </si>
  <si>
    <t>Ivana</t>
  </si>
  <si>
    <t>TJ Havlovice B</t>
  </si>
  <si>
    <t>Kotal Josef</t>
  </si>
  <si>
    <t>Svobodová</t>
  </si>
  <si>
    <t>Petra</t>
  </si>
  <si>
    <t>Palacký</t>
  </si>
  <si>
    <t>Tibor</t>
  </si>
  <si>
    <t>Svoboda</t>
  </si>
  <si>
    <t>Petr</t>
  </si>
  <si>
    <t>Byrtus</t>
  </si>
  <si>
    <t>Jaromír</t>
  </si>
  <si>
    <t>Nedoma</t>
  </si>
  <si>
    <t>Josef</t>
  </si>
  <si>
    <t>Kotal</t>
  </si>
  <si>
    <t>4.4.2009 Vicher Milan</t>
  </si>
  <si>
    <t>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</si>
</sst>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4">
      <selection activeCell="P44" sqref="P4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39907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60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129</v>
      </c>
      <c r="E8" s="2">
        <v>53</v>
      </c>
      <c r="F8" s="2">
        <v>6</v>
      </c>
      <c r="G8" s="17">
        <f>IF(AND(ISBLANK(D8),ISBLANK(E8),ISBLANK(N8),ISBLANK(O8)),"",D8+E8)</f>
        <v>182</v>
      </c>
      <c r="H8" s="40" t="s">
        <v>23</v>
      </c>
      <c r="I8" s="18"/>
      <c r="K8" s="82" t="s">
        <v>62</v>
      </c>
      <c r="L8" s="83"/>
      <c r="M8" s="16">
        <v>1</v>
      </c>
      <c r="N8" s="1">
        <v>139</v>
      </c>
      <c r="O8" s="2">
        <v>62</v>
      </c>
      <c r="P8" s="2">
        <v>1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149</v>
      </c>
      <c r="E9" s="4">
        <v>52</v>
      </c>
      <c r="F9" s="4">
        <v>5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129</v>
      </c>
      <c r="O9" s="4">
        <v>34</v>
      </c>
      <c r="P9" s="4">
        <v>8</v>
      </c>
      <c r="Q9" s="20">
        <f>IF(AND(ISBLANK(D9),ISBLANK(E9),ISBLANK(N9),ISBLANK(O9)),"",N9+O9)</f>
        <v>163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383</v>
      </c>
      <c r="H12" s="42" t="s">
        <v>23</v>
      </c>
      <c r="I12" s="81"/>
      <c r="K12" s="86">
        <v>18105</v>
      </c>
      <c r="L12" s="87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96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364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142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64</v>
      </c>
      <c r="L13" s="83"/>
      <c r="M13" s="16">
        <v>1</v>
      </c>
      <c r="N13" s="1">
        <v>135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136</v>
      </c>
      <c r="E14" s="4">
        <v>92</v>
      </c>
      <c r="F14" s="4">
        <v>0</v>
      </c>
      <c r="G14" s="20">
        <f t="shared" si="0"/>
        <v>228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54</v>
      </c>
      <c r="P14" s="4">
        <v>5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59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2419</v>
      </c>
      <c r="B17" s="87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155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433</v>
      </c>
      <c r="H17" s="42" t="s">
        <v>23</v>
      </c>
      <c r="I17" s="81"/>
      <c r="K17" s="86">
        <v>5119</v>
      </c>
      <c r="L17" s="87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108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392</v>
      </c>
      <c r="R17" s="42" t="s">
        <v>23</v>
      </c>
      <c r="S17" s="81"/>
    </row>
    <row r="18" spans="1:19" ht="12.75" customHeight="1" thickBot="1">
      <c r="A18" s="82" t="s">
        <v>57</v>
      </c>
      <c r="B18" s="83"/>
      <c r="C18" s="16">
        <v>1</v>
      </c>
      <c r="D18" s="1">
        <v>145</v>
      </c>
      <c r="E18" s="2">
        <v>88</v>
      </c>
      <c r="F18" s="2">
        <v>0</v>
      </c>
      <c r="G18" s="17">
        <f>IF(AND(ISBLANK(D18),ISBLANK(E18),ISBLANK(N18),ISBLANK(O18)),"",D18+E18)</f>
        <v>233</v>
      </c>
      <c r="H18" s="40" t="s">
        <v>23</v>
      </c>
      <c r="I18" s="18"/>
      <c r="K18" s="82" t="s">
        <v>66</v>
      </c>
      <c r="L18" s="83"/>
      <c r="M18" s="16">
        <v>1</v>
      </c>
      <c r="N18" s="3">
        <v>129</v>
      </c>
      <c r="O18" s="4">
        <v>70</v>
      </c>
      <c r="P18" s="4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 thickBot="1">
      <c r="A19" s="84"/>
      <c r="B19" s="85"/>
      <c r="C19" s="19">
        <v>2</v>
      </c>
      <c r="D19" s="3">
        <v>132</v>
      </c>
      <c r="E19" s="4">
        <v>70</v>
      </c>
      <c r="F19" s="4">
        <v>2</v>
      </c>
      <c r="G19" s="20">
        <f t="shared" si="0"/>
        <v>202</v>
      </c>
      <c r="H19" s="41" t="s">
        <v>23</v>
      </c>
      <c r="I19" s="18"/>
      <c r="K19" s="84"/>
      <c r="L19" s="85"/>
      <c r="M19" s="19">
        <v>2</v>
      </c>
      <c r="N19" s="1">
        <v>136</v>
      </c>
      <c r="O19" s="2">
        <v>45</v>
      </c>
      <c r="P19" s="2">
        <v>7</v>
      </c>
      <c r="Q19" s="20">
        <f t="shared" si="1"/>
        <v>181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67</v>
      </c>
      <c r="L20" s="77"/>
      <c r="M20" s="19">
        <v>3</v>
      </c>
      <c r="N20" s="1"/>
      <c r="O20" s="2"/>
      <c r="P20" s="2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3"/>
      <c r="O21" s="4"/>
      <c r="P21" s="4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158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435</v>
      </c>
      <c r="H22" s="42" t="s">
        <v>23</v>
      </c>
      <c r="I22" s="81"/>
      <c r="K22" s="86">
        <v>19893</v>
      </c>
      <c r="L22" s="87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380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147</v>
      </c>
      <c r="E23" s="2">
        <v>71</v>
      </c>
      <c r="F23" s="2">
        <v>3</v>
      </c>
      <c r="G23" s="17">
        <f>IF(AND(ISBLANK(D23),ISBLANK(E23),ISBLANK(N23),ISBLANK(O23)),"",D23+E23)</f>
        <v>218</v>
      </c>
      <c r="H23" s="40" t="s">
        <v>23</v>
      </c>
      <c r="I23" s="18"/>
      <c r="K23" s="82" t="s">
        <v>68</v>
      </c>
      <c r="L23" s="83"/>
      <c r="M23" s="16">
        <v>1</v>
      </c>
      <c r="N23" s="1">
        <v>144</v>
      </c>
      <c r="O23" s="2">
        <v>77</v>
      </c>
      <c r="P23" s="2">
        <v>3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139</v>
      </c>
      <c r="E24" s="4">
        <v>52</v>
      </c>
      <c r="F24" s="4">
        <v>4</v>
      </c>
      <c r="G24" s="20">
        <f t="shared" si="0"/>
        <v>191</v>
      </c>
      <c r="H24" s="41" t="s">
        <v>23</v>
      </c>
      <c r="I24" s="18"/>
      <c r="K24" s="84"/>
      <c r="L24" s="85"/>
      <c r="M24" s="19">
        <v>2</v>
      </c>
      <c r="N24" s="3">
        <v>163</v>
      </c>
      <c r="O24" s="4">
        <v>51</v>
      </c>
      <c r="P24" s="4">
        <v>5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13569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409</v>
      </c>
      <c r="H27" s="42" t="s">
        <v>23</v>
      </c>
      <c r="I27" s="81"/>
      <c r="K27" s="86">
        <v>19895</v>
      </c>
      <c r="L27" s="87"/>
      <c r="M27" s="25" t="s">
        <v>13</v>
      </c>
      <c r="N27" s="26">
        <f>IF(OR(ISNUMBER(Q23),ISNUMBER(Q24),ISNUMBER(Q25),ISNUMBER(Q26)),SUM(N23:N26),"")</f>
        <v>307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435</v>
      </c>
      <c r="R27" s="42" t="s">
        <v>23</v>
      </c>
      <c r="S27" s="81"/>
    </row>
    <row r="28" spans="1:19" ht="12.75" customHeight="1">
      <c r="A28" s="82" t="s">
        <v>51</v>
      </c>
      <c r="B28" s="83"/>
      <c r="C28" s="16">
        <v>1</v>
      </c>
      <c r="D28" s="1">
        <v>151</v>
      </c>
      <c r="E28" s="2">
        <v>72</v>
      </c>
      <c r="F28" s="2">
        <v>3</v>
      </c>
      <c r="G28" s="17">
        <f>IF(AND(ISBLANK(D28),ISBLANK(E28),ISBLANK(N28),ISBLANK(O28)),"",D28+E28)</f>
        <v>223</v>
      </c>
      <c r="H28" s="40" t="s">
        <v>23</v>
      </c>
      <c r="I28" s="18"/>
      <c r="K28" s="82" t="s">
        <v>70</v>
      </c>
      <c r="L28" s="83"/>
      <c r="M28" s="16">
        <v>1</v>
      </c>
      <c r="N28" s="1">
        <v>128</v>
      </c>
      <c r="O28" s="2">
        <v>70</v>
      </c>
      <c r="P28" s="2">
        <v>2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136</v>
      </c>
      <c r="E29" s="4">
        <v>62</v>
      </c>
      <c r="F29" s="4">
        <v>3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61</v>
      </c>
      <c r="P29" s="4">
        <v>2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52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1971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421</v>
      </c>
      <c r="H32" s="42" t="s">
        <v>23</v>
      </c>
      <c r="I32" s="81"/>
      <c r="K32" s="86">
        <v>11220</v>
      </c>
      <c r="L32" s="8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405</v>
      </c>
      <c r="R32" s="42" t="s">
        <v>23</v>
      </c>
      <c r="S32" s="81"/>
    </row>
    <row r="33" spans="1:19" ht="12.75" customHeight="1">
      <c r="A33" s="82" t="s">
        <v>49</v>
      </c>
      <c r="B33" s="83"/>
      <c r="C33" s="16">
        <v>1</v>
      </c>
      <c r="D33" s="1">
        <v>139</v>
      </c>
      <c r="E33" s="2">
        <v>60</v>
      </c>
      <c r="F33" s="2">
        <v>2</v>
      </c>
      <c r="G33" s="17">
        <f>IF(AND(ISBLANK(D33),ISBLANK(E33),ISBLANK(N33),ISBLANK(O33)),"",D33+E33)</f>
        <v>199</v>
      </c>
      <c r="H33" s="40" t="s">
        <v>23</v>
      </c>
      <c r="I33" s="18"/>
      <c r="K33" s="82" t="s">
        <v>72</v>
      </c>
      <c r="L33" s="83"/>
      <c r="M33" s="16">
        <v>1</v>
      </c>
      <c r="N33" s="1">
        <v>154</v>
      </c>
      <c r="O33" s="2">
        <v>72</v>
      </c>
      <c r="P33" s="2">
        <v>0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70</v>
      </c>
      <c r="F34" s="4">
        <v>2</v>
      </c>
      <c r="G34" s="20">
        <f t="shared" si="0"/>
        <v>215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51</v>
      </c>
      <c r="P34" s="4">
        <v>2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15988</v>
      </c>
      <c r="B37" s="87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414</v>
      </c>
      <c r="H37" s="43" t="s">
        <v>23</v>
      </c>
      <c r="I37" s="81"/>
      <c r="K37" s="86">
        <v>11980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1690</v>
      </c>
      <c r="E39" s="33">
        <f>IF(OR(ISNUMBER(G12),ISNUMBER(G17),ISNUMBER(G22),ISNUMBER(G27),ISNUMBER(G32),ISNUMBER(G37)),SUM(E12,E17,E22,E27,E32,E37),"")</f>
        <v>805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2495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1696</v>
      </c>
      <c r="O39" s="33">
        <f>IF(OR(ISNUMBER(Q12),ISNUMBER(Q17),ISNUMBER(Q22),ISNUMBER(Q27),ISNUMBER(Q32),ISNUMBER(Q37)),SUM(O12,O17,O22,O27,O32,O37),"")</f>
        <v>701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2397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61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74</v>
      </c>
      <c r="D42" s="111"/>
      <c r="E42" s="111"/>
      <c r="G42" s="44"/>
      <c r="H42" s="44"/>
      <c r="I42" s="44"/>
      <c r="K42" s="36"/>
      <c r="L42" s="46" t="s">
        <v>25</v>
      </c>
      <c r="M42" s="111" t="s">
        <v>74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 t="s">
        <v>74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33:O36 N23:O26 N28:O31 N18:O21">
      <formula1>0</formula1>
      <formula2>225</formula2>
    </dataValidation>
    <dataValidation type="whole" allowBlank="1" showInputMessage="1" showErrorMessage="1" sqref="F8:F11 F13:F16 F18:F21 F23:F26 F28:F31 F33:F36 P8:P11 P13:P16 P33:P36 P23:P26 P28:P31 P18:P21">
      <formula1>0</formula1>
      <formula2>25</formula2>
    </dataValidation>
    <dataValidation type="whole" allowBlank="1" showInputMessage="1" showErrorMessage="1" sqref="A22:B22 A12:B12 A37:B37 A17:B1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2009-02-21T17:51:03Z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