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<sst xmlns="http://schemas.openxmlformats.org/spreadsheetml/2006/main" count="174" uniqueCount="73">
  <si>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</si>
  <si>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</si>
  <si>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</si>
  <si>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</si>
  <si>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</si>
  <si>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</si>
  <si>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</si>
  <si>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</si>
  <si>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</si>
  <si>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</si>
  <si>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</si>
  <si>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</si>
  <si>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</si>
  <si>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</si>
  <si>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</si>
  <si>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</si>
  <si>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</si>
  <si>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</si>
  <si>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</si>
  <si>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</si>
  <si>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</si>
  <si>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</si>
  <si>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</si>
  <si>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</si>
  <si>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</si>
  <si>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</si>
  <si>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</si>
  <si>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</si>
  <si>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</si>
  <si>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</si>
  <si>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</si>
  <si>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</si>
  <si>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</si>
  <si>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</si>
  <si>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</si>
  <si>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</si>
  <si>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</si>
  <si>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</si>
  <si>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</si>
  <si>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</si>
  <si>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</si>
  <si>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</si>
  <si>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</si>
  <si>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Slavoj Plzeň B</t>
  </si>
  <si>
    <t>Vavřička</t>
  </si>
  <si>
    <t>Jiří</t>
  </si>
  <si>
    <t>František</t>
  </si>
  <si>
    <t>Vlček</t>
  </si>
  <si>
    <t>Matoušek</t>
  </si>
  <si>
    <t>Jaroslav</t>
  </si>
  <si>
    <t>Müller</t>
  </si>
  <si>
    <t>Michal</t>
  </si>
  <si>
    <t>Hranáč</t>
  </si>
  <si>
    <t>Václav</t>
  </si>
  <si>
    <t>Müllerová</t>
  </si>
  <si>
    <t>Ljubica</t>
  </si>
  <si>
    <t>Hranáč Václav</t>
  </si>
  <si>
    <t>Sobotka</t>
  </si>
  <si>
    <t>Aleš</t>
  </si>
  <si>
    <t>Kučera</t>
  </si>
  <si>
    <t>Petr</t>
  </si>
  <si>
    <t>Kořan</t>
  </si>
  <si>
    <t>Vojtěch</t>
  </si>
  <si>
    <t>Baloun</t>
  </si>
  <si>
    <t>Dvořák</t>
  </si>
  <si>
    <t>Josef</t>
  </si>
  <si>
    <t>Sloup</t>
  </si>
  <si>
    <t>Otto</t>
  </si>
  <si>
    <t>Vlček František</t>
  </si>
  <si>
    <t>II/0367</t>
  </si>
  <si>
    <t>12.2.2011 Vlček</t>
  </si>
  <si>
    <t>Dobřany B</t>
  </si>
  <si>
    <t>Baloun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</si>
</sst>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40586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134</v>
      </c>
      <c r="E8" s="2">
        <v>61</v>
      </c>
      <c r="F8" s="2">
        <v>1</v>
      </c>
      <c r="G8" s="17">
        <f>IF(AND(ISBLANK(D8),ISBLANK(E8),ISBLANK(N8),ISBLANK(O8)),"",D8+E8)</f>
        <v>195</v>
      </c>
      <c r="H8" s="40" t="s">
        <v>23</v>
      </c>
      <c r="I8" s="18"/>
      <c r="K8" s="82" t="s">
        <v>57</v>
      </c>
      <c r="L8" s="83"/>
      <c r="M8" s="16">
        <v>1</v>
      </c>
      <c r="N8" s="1">
        <v>144</v>
      </c>
      <c r="O8" s="2">
        <v>63</v>
      </c>
      <c r="P8" s="2">
        <v>1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129</v>
      </c>
      <c r="E9" s="4">
        <v>52</v>
      </c>
      <c r="F9" s="4">
        <v>3</v>
      </c>
      <c r="G9" s="20">
        <f>IF(AND(ISBLANK(D9),ISBLANK(E9),ISBLANK(N9),ISBLANK(O9)),"",D9+E9)</f>
        <v>181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89</v>
      </c>
      <c r="P9" s="4">
        <v>1</v>
      </c>
      <c r="Q9" s="20">
        <f>IF(AND(ISBLANK(D9),ISBLANK(E9),ISBLANK(N9),ISBLANK(O9)),"",N9+O9)</f>
        <v>232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17044</v>
      </c>
      <c r="B12" s="87"/>
      <c r="C12" s="25" t="s">
        <v>13</v>
      </c>
      <c r="D12" s="26">
        <f>IF(OR(ISNUMBER(G8),ISNUMBER(G9),ISNUMBER(G10),ISNUMBER(G11)),SUM(D8:D11),"")</f>
        <v>263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376</v>
      </c>
      <c r="H12" s="42" t="s">
        <v>23</v>
      </c>
      <c r="I12" s="81"/>
      <c r="K12" s="86">
        <v>3589</v>
      </c>
      <c r="L12" s="87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439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141</v>
      </c>
      <c r="E13" s="2">
        <v>70</v>
      </c>
      <c r="F13" s="2">
        <v>3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59</v>
      </c>
      <c r="L13" s="83"/>
      <c r="M13" s="16">
        <v>1</v>
      </c>
      <c r="N13" s="1">
        <v>143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61</v>
      </c>
      <c r="F14" s="4">
        <v>2</v>
      </c>
      <c r="G14" s="20">
        <f t="shared" si="0"/>
        <v>200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79</v>
      </c>
      <c r="P14" s="4">
        <v>1</v>
      </c>
      <c r="Q14" s="20">
        <f t="shared" si="1"/>
        <v>219</v>
      </c>
      <c r="R14" s="41" t="s">
        <v>23</v>
      </c>
      <c r="S14" s="18"/>
    </row>
    <row r="15" spans="1:19" ht="12.75" customHeight="1" thickBot="1">
      <c r="A15" s="76" t="s">
        <v>55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4523</v>
      </c>
      <c r="B17" s="87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411</v>
      </c>
      <c r="H17" s="42" t="s">
        <v>23</v>
      </c>
      <c r="I17" s="81"/>
      <c r="K17" s="86">
        <v>12667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422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130</v>
      </c>
      <c r="E18" s="2">
        <v>61</v>
      </c>
      <c r="F18" s="2">
        <v>2</v>
      </c>
      <c r="G18" s="17">
        <f>IF(AND(ISBLANK(D18),ISBLANK(E18),ISBLANK(N18),ISBLANK(O18)),"",D18+E18)</f>
        <v>191</v>
      </c>
      <c r="H18" s="40" t="s">
        <v>23</v>
      </c>
      <c r="I18" s="18"/>
      <c r="K18" s="82" t="s">
        <v>61</v>
      </c>
      <c r="L18" s="83"/>
      <c r="M18" s="16">
        <v>1</v>
      </c>
      <c r="N18" s="1">
        <v>151</v>
      </c>
      <c r="O18" s="2">
        <v>53</v>
      </c>
      <c r="P18" s="2">
        <v>5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143</v>
      </c>
      <c r="E19" s="4">
        <v>70</v>
      </c>
      <c r="F19" s="4">
        <v>1</v>
      </c>
      <c r="G19" s="20">
        <f t="shared" si="0"/>
        <v>213</v>
      </c>
      <c r="H19" s="41" t="s">
        <v>23</v>
      </c>
      <c r="I19" s="18"/>
      <c r="K19" s="84"/>
      <c r="L19" s="85"/>
      <c r="M19" s="19">
        <v>2</v>
      </c>
      <c r="N19" s="3">
        <v>130</v>
      </c>
      <c r="O19" s="4">
        <v>77</v>
      </c>
      <c r="P19" s="4">
        <v>1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18769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411</v>
      </c>
      <c r="R22" s="42" t="s">
        <v>23</v>
      </c>
      <c r="S22" s="81"/>
    </row>
    <row r="23" spans="1:19" ht="12.75" customHeight="1">
      <c r="A23" s="82" t="s">
        <v>47</v>
      </c>
      <c r="B23" s="83"/>
      <c r="C23" s="16">
        <v>1</v>
      </c>
      <c r="D23" s="1">
        <v>137</v>
      </c>
      <c r="E23" s="2">
        <v>54</v>
      </c>
      <c r="F23" s="2">
        <v>6</v>
      </c>
      <c r="G23" s="17">
        <f>IF(AND(ISBLANK(D23),ISBLANK(E23),ISBLANK(N23),ISBLANK(O23)),"",D23+E23)</f>
        <v>191</v>
      </c>
      <c r="H23" s="40" t="s">
        <v>23</v>
      </c>
      <c r="I23" s="18"/>
      <c r="K23" s="82" t="s">
        <v>63</v>
      </c>
      <c r="L23" s="83"/>
      <c r="M23" s="16">
        <v>1</v>
      </c>
      <c r="N23" s="1">
        <v>141</v>
      </c>
      <c r="O23" s="2">
        <v>63</v>
      </c>
      <c r="P23" s="2">
        <v>3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70</v>
      </c>
      <c r="F24" s="4">
        <v>2</v>
      </c>
      <c r="G24" s="20">
        <f t="shared" si="0"/>
        <v>217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53</v>
      </c>
      <c r="P24" s="4">
        <v>2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76" t="s">
        <v>46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14082</v>
      </c>
      <c r="B27" s="8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408</v>
      </c>
      <c r="H27" s="42" t="s">
        <v>23</v>
      </c>
      <c r="I27" s="81"/>
      <c r="K27" s="86">
        <v>3566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397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125</v>
      </c>
      <c r="E28" s="2">
        <v>63</v>
      </c>
      <c r="F28" s="2">
        <v>1</v>
      </c>
      <c r="G28" s="17">
        <f>IF(AND(ISBLANK(D28),ISBLANK(E28),ISBLANK(N28),ISBLANK(O28)),"",D28+E28)</f>
        <v>188</v>
      </c>
      <c r="H28" s="40" t="s">
        <v>23</v>
      </c>
      <c r="I28" s="18"/>
      <c r="K28" s="82" t="s">
        <v>64</v>
      </c>
      <c r="L28" s="83"/>
      <c r="M28" s="16">
        <v>1</v>
      </c>
      <c r="N28" s="1">
        <v>141</v>
      </c>
      <c r="O28" s="2">
        <v>58</v>
      </c>
      <c r="P28" s="2">
        <v>2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140</v>
      </c>
      <c r="E29" s="4">
        <v>48</v>
      </c>
      <c r="F29" s="4">
        <v>6</v>
      </c>
      <c r="G29" s="20">
        <f t="shared" si="0"/>
        <v>188</v>
      </c>
      <c r="H29" s="41" t="s">
        <v>23</v>
      </c>
      <c r="I29" s="18"/>
      <c r="K29" s="84"/>
      <c r="L29" s="85"/>
      <c r="M29" s="19">
        <v>2</v>
      </c>
      <c r="N29" s="3">
        <v>127</v>
      </c>
      <c r="O29" s="4">
        <v>60</v>
      </c>
      <c r="P29" s="4">
        <v>3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265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376</v>
      </c>
      <c r="H32" s="42" t="s">
        <v>23</v>
      </c>
      <c r="I32" s="81"/>
      <c r="K32" s="86">
        <v>3588</v>
      </c>
      <c r="L32" s="87"/>
      <c r="M32" s="25" t="s">
        <v>13</v>
      </c>
      <c r="N32" s="26">
        <f>IF(OR(ISNUMBER(Q28),ISNUMBER(Q29),ISNUMBER(Q30),ISNUMBER(Q31)),SUM(N28:N31),"")</f>
        <v>268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386</v>
      </c>
      <c r="R32" s="42" t="s">
        <v>23</v>
      </c>
      <c r="S32" s="81"/>
    </row>
    <row r="33" spans="1:19" ht="12.75" customHeight="1">
      <c r="A33" s="82" t="s">
        <v>50</v>
      </c>
      <c r="B33" s="83"/>
      <c r="C33" s="16">
        <v>1</v>
      </c>
      <c r="D33" s="1">
        <v>145</v>
      </c>
      <c r="E33" s="2">
        <v>45</v>
      </c>
      <c r="F33" s="2">
        <v>7</v>
      </c>
      <c r="G33" s="17">
        <f>IF(AND(ISBLANK(D33),ISBLANK(E33),ISBLANK(N33),ISBLANK(O33)),"",D33+E33)</f>
        <v>190</v>
      </c>
      <c r="H33" s="40" t="s">
        <v>23</v>
      </c>
      <c r="I33" s="18"/>
      <c r="K33" s="82" t="s">
        <v>66</v>
      </c>
      <c r="L33" s="83"/>
      <c r="M33" s="16">
        <v>1</v>
      </c>
      <c r="N33" s="1">
        <v>147</v>
      </c>
      <c r="O33" s="2">
        <v>54</v>
      </c>
      <c r="P33" s="2">
        <v>2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53</v>
      </c>
      <c r="F34" s="4">
        <v>4</v>
      </c>
      <c r="G34" s="20">
        <f t="shared" si="0"/>
        <v>202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45</v>
      </c>
      <c r="P34" s="4">
        <v>9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12602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392</v>
      </c>
      <c r="H37" s="43" t="s">
        <v>23</v>
      </c>
      <c r="I37" s="81"/>
      <c r="K37" s="86">
        <v>3569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99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395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1659</v>
      </c>
      <c r="E39" s="33">
        <f>IF(OR(ISNUMBER(G12),ISNUMBER(G17),ISNUMBER(G22),ISNUMBER(G27),ISNUMBER(G32),ISNUMBER(G37)),SUM(E12,E17,E22,E27,E32,E37),"")</f>
        <v>708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2367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1696</v>
      </c>
      <c r="O39" s="33">
        <f>IF(OR(ISNUMBER(Q12),ISNUMBER(Q17),ISNUMBER(Q22),ISNUMBER(Q27),ISNUMBER(Q32),ISNUMBER(Q37)),SUM(O12,O17,O22,O27,O32,O37),"")</f>
        <v>754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2450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0.4791666666666667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2011-02-12T10:30:01Z</cp:lastPrinted>
  <dcterms:created xsi:type="dcterms:W3CDTF">2003-07-01T14:03:06Z</dcterms:created>
  <dcterms:modified xsi:type="dcterms:W3CDTF">2011-02-12T10:31:25Z</dcterms:modified>
  <cp:category/>
  <cp:version/>
  <cp:contentType/>
  <cp:contentStatus/>
</cp:coreProperties>
</file>