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<sst xmlns="http://schemas.openxmlformats.org/spreadsheetml/2006/main" count="174" uniqueCount="71">
  <si>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</si>
  <si>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</si>
  <si>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</si>
  <si>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</si>
  <si>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</si>
  <si>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</si>
  <si>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</si>
  <si>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</si>
  <si>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</si>
  <si>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</si>
  <si>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</si>
  <si>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</si>
  <si>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</si>
  <si>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</si>
  <si>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</si>
  <si>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</si>
  <si>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</si>
  <si>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</si>
  <si>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</si>
  <si>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</si>
  <si>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</si>
  <si>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</si>
  <si>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</si>
  <si>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</si>
  <si>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</si>
  <si>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</si>
  <si>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</si>
  <si>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</si>
  <si>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</si>
  <si>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</si>
  <si>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</si>
  <si>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</si>
  <si>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</si>
  <si>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</si>
  <si>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</si>
  <si>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</si>
  <si>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</si>
  <si>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</si>
  <si>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</si>
  <si>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</si>
  <si>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</si>
  <si>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</si>
  <si>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</si>
  <si>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TJ Slavoj Plzeň-B-</t>
  </si>
  <si>
    <t>SK Škoda VS Plzeň-B-</t>
  </si>
  <si>
    <t>Jelínek</t>
  </si>
  <si>
    <t>Stanislav</t>
  </si>
  <si>
    <t>Dix</t>
  </si>
  <si>
    <t>Tomáš</t>
  </si>
  <si>
    <t>Kreutzer</t>
  </si>
  <si>
    <t>Josef</t>
  </si>
  <si>
    <t>Matoušek</t>
  </si>
  <si>
    <t>Jaroslav</t>
  </si>
  <si>
    <t>Šůla</t>
  </si>
  <si>
    <t>Dobroslav</t>
  </si>
  <si>
    <t>Kupka</t>
  </si>
  <si>
    <t>Martin</t>
  </si>
  <si>
    <t>Hamrle</t>
  </si>
  <si>
    <t>Vladimír</t>
  </si>
  <si>
    <t>Kotlín</t>
  </si>
  <si>
    <t>Zíková</t>
  </si>
  <si>
    <t>Ivana</t>
  </si>
  <si>
    <t>Vicher</t>
  </si>
  <si>
    <t>Milan</t>
  </si>
  <si>
    <t>Hranáč</t>
  </si>
  <si>
    <t>Václav</t>
  </si>
  <si>
    <t>Mašek Karel</t>
  </si>
  <si>
    <t>Kotlín Josef</t>
  </si>
  <si>
    <t>Hranáč Václav</t>
  </si>
  <si>
    <t>P-0123</t>
  </si>
  <si>
    <t>1.1.2008 Hranáč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</si>
</sst>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0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39753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145</v>
      </c>
      <c r="E8" s="2">
        <v>54</v>
      </c>
      <c r="F8" s="2">
        <v>4</v>
      </c>
      <c r="G8" s="17">
        <f>IF(AND(ISBLANK(D8),ISBLANK(E8),ISBLANK(N8),ISBLANK(O8)),"",D8+E8)</f>
        <v>199</v>
      </c>
      <c r="H8" s="40" t="s">
        <v>23</v>
      </c>
      <c r="I8" s="18"/>
      <c r="K8" s="82" t="s">
        <v>47</v>
      </c>
      <c r="L8" s="83"/>
      <c r="M8" s="16">
        <v>1</v>
      </c>
      <c r="N8" s="1">
        <v>131</v>
      </c>
      <c r="O8" s="2">
        <v>79</v>
      </c>
      <c r="P8" s="2">
        <v>3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133</v>
      </c>
      <c r="E9" s="4">
        <v>62</v>
      </c>
      <c r="F9" s="4">
        <v>2</v>
      </c>
      <c r="G9" s="20">
        <f>IF(AND(ISBLANK(D9),ISBLANK(E9),ISBLANK(N9),ISBLANK(O9)),"",D9+E9)</f>
        <v>195</v>
      </c>
      <c r="H9" s="41" t="s">
        <v>23</v>
      </c>
      <c r="I9" s="18"/>
      <c r="K9" s="84"/>
      <c r="L9" s="85"/>
      <c r="M9" s="19">
        <v>2</v>
      </c>
      <c r="N9" s="3">
        <v>139</v>
      </c>
      <c r="O9" s="4">
        <v>42</v>
      </c>
      <c r="P9" s="4">
        <v>5</v>
      </c>
      <c r="Q9" s="20">
        <f>IF(AND(ISBLANK(D9),ISBLANK(E9),ISBLANK(N9),ISBLANK(O9)),"",N9+O9)</f>
        <v>181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4502</v>
      </c>
      <c r="B12" s="87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394</v>
      </c>
      <c r="H12" s="42" t="s">
        <v>23</v>
      </c>
      <c r="I12" s="81"/>
      <c r="K12" s="86">
        <v>13676</v>
      </c>
      <c r="L12" s="87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391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151</v>
      </c>
      <c r="E13" s="2">
        <v>75</v>
      </c>
      <c r="F13" s="2">
        <v>1</v>
      </c>
      <c r="G13" s="17">
        <f aca="true" t="shared" si="0" ref="G13:G36">IF(AND(ISBLANK(D13),ISBLANK(E13),ISBLANK(N13),ISBLANK(O13)),"",D13+E13)</f>
        <v>226</v>
      </c>
      <c r="H13" s="40" t="s">
        <v>23</v>
      </c>
      <c r="I13" s="18"/>
      <c r="K13" s="82" t="s">
        <v>55</v>
      </c>
      <c r="L13" s="83"/>
      <c r="M13" s="16">
        <v>1</v>
      </c>
      <c r="N13" s="1">
        <v>139</v>
      </c>
      <c r="O13" s="2">
        <v>50</v>
      </c>
      <c r="P13" s="2">
        <v>5</v>
      </c>
      <c r="Q13" s="17">
        <f aca="true" t="shared" si="1" ref="Q13:Q36">IF(AND(ISBLANK(D13),ISBLANK(E13),ISBLANK(N13),ISBLANK(O13)),"",N13+O13)</f>
        <v>189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156</v>
      </c>
      <c r="E14" s="4">
        <v>43</v>
      </c>
      <c r="F14" s="4">
        <v>6</v>
      </c>
      <c r="G14" s="20">
        <f t="shared" si="0"/>
        <v>199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72</v>
      </c>
      <c r="P14" s="4">
        <v>2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18908</v>
      </c>
      <c r="B17" s="87"/>
      <c r="C17" s="25" t="s">
        <v>13</v>
      </c>
      <c r="D17" s="26">
        <f>IF(OR(ISNUMBER(G13),ISNUMBER(G14),ISNUMBER(G15),ISNUMBER(G16)),SUM(D13:D16),"")</f>
        <v>307</v>
      </c>
      <c r="E17" s="27">
        <f>IF(OR(ISNUMBER(G13),ISNUMBER(G14),ISNUMBER(G15),ISNUMBER(G16)),SUM(E13:E16),"")</f>
        <v>118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425</v>
      </c>
      <c r="H17" s="42" t="s">
        <v>23</v>
      </c>
      <c r="I17" s="81"/>
      <c r="K17" s="86">
        <v>13569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144</v>
      </c>
      <c r="E18" s="2">
        <v>62</v>
      </c>
      <c r="F18" s="2">
        <v>4</v>
      </c>
      <c r="G18" s="17">
        <f>IF(AND(ISBLANK(D18),ISBLANK(E18),ISBLANK(N18),ISBLANK(O18)),"",D18+E18)</f>
        <v>206</v>
      </c>
      <c r="H18" s="40" t="s">
        <v>23</v>
      </c>
      <c r="I18" s="18"/>
      <c r="K18" s="82" t="s">
        <v>57</v>
      </c>
      <c r="L18" s="83"/>
      <c r="M18" s="16">
        <v>1</v>
      </c>
      <c r="N18" s="1">
        <v>142</v>
      </c>
      <c r="O18" s="2">
        <v>60</v>
      </c>
      <c r="P18" s="2">
        <v>1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133</v>
      </c>
      <c r="E19" s="4">
        <v>53</v>
      </c>
      <c r="F19" s="4">
        <v>5</v>
      </c>
      <c r="G19" s="20">
        <f t="shared" si="0"/>
        <v>186</v>
      </c>
      <c r="H19" s="41" t="s">
        <v>23</v>
      </c>
      <c r="I19" s="18"/>
      <c r="K19" s="84"/>
      <c r="L19" s="85"/>
      <c r="M19" s="19">
        <v>2</v>
      </c>
      <c r="N19" s="3">
        <v>151</v>
      </c>
      <c r="O19" s="4">
        <v>63</v>
      </c>
      <c r="P19" s="4">
        <v>3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4508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392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416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137</v>
      </c>
      <c r="E23" s="2">
        <v>71</v>
      </c>
      <c r="F23" s="2">
        <v>4</v>
      </c>
      <c r="G23" s="17">
        <f>IF(AND(ISBLANK(D23),ISBLANK(E23),ISBLANK(N23),ISBLANK(O23)),"",D23+E23)</f>
        <v>208</v>
      </c>
      <c r="H23" s="40" t="s">
        <v>23</v>
      </c>
      <c r="I23" s="18"/>
      <c r="K23" s="82" t="s">
        <v>59</v>
      </c>
      <c r="L23" s="83"/>
      <c r="M23" s="16">
        <v>1</v>
      </c>
      <c r="N23" s="1">
        <v>124</v>
      </c>
      <c r="O23" s="2">
        <v>70</v>
      </c>
      <c r="P23" s="2">
        <v>0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71</v>
      </c>
      <c r="F24" s="4">
        <v>2</v>
      </c>
      <c r="G24" s="20">
        <f t="shared" si="0"/>
        <v>217</v>
      </c>
      <c r="H24" s="41" t="s">
        <v>23</v>
      </c>
      <c r="I24" s="18"/>
      <c r="K24" s="84"/>
      <c r="L24" s="85"/>
      <c r="M24" s="19">
        <v>2</v>
      </c>
      <c r="N24" s="3">
        <v>132</v>
      </c>
      <c r="O24" s="4">
        <v>35</v>
      </c>
      <c r="P24" s="4">
        <v>6</v>
      </c>
      <c r="Q24" s="20">
        <f t="shared" si="1"/>
        <v>167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425</v>
      </c>
      <c r="H27" s="42" t="s">
        <v>23</v>
      </c>
      <c r="I27" s="81"/>
      <c r="K27" s="86">
        <v>1975</v>
      </c>
      <c r="L27" s="87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361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161</v>
      </c>
      <c r="E28" s="2">
        <v>54</v>
      </c>
      <c r="F28" s="2">
        <v>4</v>
      </c>
      <c r="G28" s="17">
        <f>IF(AND(ISBLANK(D28),ISBLANK(E28),ISBLANK(N28),ISBLANK(O28)),"",D28+E28)</f>
        <v>215</v>
      </c>
      <c r="H28" s="40" t="s">
        <v>23</v>
      </c>
      <c r="I28" s="18"/>
      <c r="K28" s="82" t="s">
        <v>60</v>
      </c>
      <c r="L28" s="83"/>
      <c r="M28" s="16">
        <v>1</v>
      </c>
      <c r="N28" s="1">
        <v>154</v>
      </c>
      <c r="O28" s="2">
        <v>59</v>
      </c>
      <c r="P28" s="2">
        <v>3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150</v>
      </c>
      <c r="E29" s="4">
        <v>63</v>
      </c>
      <c r="F29" s="4">
        <v>5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51</v>
      </c>
      <c r="P29" s="4">
        <v>3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4520</v>
      </c>
      <c r="B32" s="87"/>
      <c r="C32" s="25" t="s">
        <v>13</v>
      </c>
      <c r="D32" s="26">
        <f>IF(OR(ISNUMBER(G28),ISNUMBER(G29),ISNUMBER(G30),ISNUMBER(G31)),SUM(D28:D31),"")</f>
        <v>311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428</v>
      </c>
      <c r="H32" s="42" t="s">
        <v>23</v>
      </c>
      <c r="I32" s="81"/>
      <c r="K32" s="86">
        <v>2419</v>
      </c>
      <c r="L32" s="87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110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407</v>
      </c>
      <c r="R32" s="42" t="s">
        <v>23</v>
      </c>
      <c r="S32" s="81"/>
    </row>
    <row r="33" spans="1:19" ht="12.75" customHeight="1">
      <c r="A33" s="82" t="s">
        <v>64</v>
      </c>
      <c r="B33" s="83"/>
      <c r="C33" s="16">
        <v>1</v>
      </c>
      <c r="D33" s="1">
        <v>141</v>
      </c>
      <c r="E33" s="2">
        <v>79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82" t="s">
        <v>62</v>
      </c>
      <c r="L33" s="83"/>
      <c r="M33" s="16">
        <v>1</v>
      </c>
      <c r="N33" s="1">
        <v>152</v>
      </c>
      <c r="O33" s="2">
        <v>62</v>
      </c>
      <c r="P33" s="2">
        <v>4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50</v>
      </c>
      <c r="F34" s="4">
        <v>6</v>
      </c>
      <c r="G34" s="20">
        <f t="shared" si="0"/>
        <v>186</v>
      </c>
      <c r="H34" s="41" t="s">
        <v>23</v>
      </c>
      <c r="I34" s="18"/>
      <c r="K34" s="84"/>
      <c r="L34" s="85"/>
      <c r="M34" s="19">
        <v>2</v>
      </c>
      <c r="N34" s="3">
        <v>153</v>
      </c>
      <c r="O34" s="4">
        <v>44</v>
      </c>
      <c r="P34" s="4">
        <v>6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76" t="s">
        <v>65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15722</v>
      </c>
      <c r="B37" s="8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406</v>
      </c>
      <c r="H37" s="43" t="s">
        <v>23</v>
      </c>
      <c r="I37" s="81"/>
      <c r="K37" s="86">
        <v>15988</v>
      </c>
      <c r="L37" s="87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737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2470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1701</v>
      </c>
      <c r="O39" s="33">
        <f>IF(OR(ISNUMBER(Q12),ISNUMBER(Q17),ISNUMBER(Q22),ISNUMBER(Q27),ISNUMBER(Q32),ISNUMBER(Q37)),SUM(O12,O17,O22,O27,O32,O37),"")</f>
        <v>687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2388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66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2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 Hořejší</cp:lastModifiedBy>
  <cp:lastPrinted>2006-08-02T21:01:19Z</cp:lastPrinted>
  <dcterms:created xsi:type="dcterms:W3CDTF">2003-07-01T14:03:06Z</dcterms:created>
  <dcterms:modified xsi:type="dcterms:W3CDTF">2008-11-01T12:48:31Z</dcterms:modified>
  <cp:category/>
  <cp:version/>
  <cp:contentType/>
  <cp:contentStatus/>
</cp:coreProperties>
</file>