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90" windowWidth="1669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<sst xmlns="http://schemas.openxmlformats.org/spreadsheetml/2006/main" count="176" uniqueCount="71">
  <si>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</si>
  <si>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</si>
  <si>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</si>
  <si>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</si>
  <si>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</si>
  <si>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</si>
  <si>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</si>
  <si>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</si>
  <si>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</si>
  <si>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</si>
  <si>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</si>
  <si>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</si>
  <si>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</si>
  <si>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</si>
  <si>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</si>
  <si>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</si>
  <si>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</si>
  <si>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</si>
  <si>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</si>
  <si>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</si>
  <si>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</si>
  <si>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</si>
  <si>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</si>
  <si>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</si>
  <si>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</si>
  <si>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</si>
  <si>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</si>
  <si>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</si>
  <si>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</si>
  <si>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</si>
  <si>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</si>
  <si>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</si>
  <si>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</si>
  <si>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</si>
  <si>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</si>
  <si>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</si>
  <si>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</si>
  <si>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</si>
  <si>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</si>
  <si>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</si>
  <si>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</si>
  <si>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</si>
  <si>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- Sokol Díly</t>
  </si>
  <si>
    <t>Kuželky Holýšov "B"</t>
  </si>
  <si>
    <t>Šlajer</t>
  </si>
  <si>
    <t>Stanislav</t>
  </si>
  <si>
    <t>Lukeš</t>
  </si>
  <si>
    <t>Tomáš</t>
  </si>
  <si>
    <t>Kubš</t>
  </si>
  <si>
    <t>Filip</t>
  </si>
  <si>
    <t>Hablovec</t>
  </si>
  <si>
    <t>Jaroslav</t>
  </si>
  <si>
    <t>Myslík</t>
  </si>
  <si>
    <t>Jiří</t>
  </si>
  <si>
    <t>Duda</t>
  </si>
  <si>
    <t>Jaromír</t>
  </si>
  <si>
    <t>Sokol</t>
  </si>
  <si>
    <t>Jílek</t>
  </si>
  <si>
    <t>Kuneš</t>
  </si>
  <si>
    <t>Zdeněk</t>
  </si>
  <si>
    <t>Dufek</t>
  </si>
  <si>
    <t>Jan</t>
  </si>
  <si>
    <t>Sokol Díly</t>
  </si>
  <si>
    <t>19.4.2008, Jílek Jaroslav</t>
  </si>
  <si>
    <t>Kuneš Zdeněk</t>
  </si>
  <si>
    <t>Jílek Jaroslav</t>
  </si>
  <si>
    <t>Myslík Jiří</t>
  </si>
  <si>
    <t>P - 0131</t>
  </si>
  <si>
    <t>Ochotný Jiří</t>
  </si>
  <si>
    <t>Jílek Jiří</t>
  </si>
  <si>
    <t xml:space="preserve">Ochotný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</si>
</sst>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3">
      <selection activeCell="C43" sqref="C43:H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62</v>
      </c>
      <c r="M1" s="107"/>
      <c r="N1" s="107"/>
      <c r="O1" s="108" t="s">
        <v>2</v>
      </c>
      <c r="P1" s="108"/>
      <c r="Q1" s="103">
        <v>39557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131</v>
      </c>
      <c r="E8" s="2">
        <v>54</v>
      </c>
      <c r="F8" s="2">
        <v>1</v>
      </c>
      <c r="G8" s="17">
        <f>IF(AND(ISBLANK(D8),ISBLANK(E8),ISBLANK(N8),ISBLANK(O8)),"",D8+E8)</f>
        <v>185</v>
      </c>
      <c r="H8" s="40" t="s">
        <v>23</v>
      </c>
      <c r="I8" s="18"/>
      <c r="K8" s="82" t="s">
        <v>44</v>
      </c>
      <c r="L8" s="83"/>
      <c r="M8" s="16">
        <v>1</v>
      </c>
      <c r="N8" s="1">
        <v>136</v>
      </c>
      <c r="O8" s="2">
        <v>43</v>
      </c>
      <c r="P8" s="2">
        <v>6</v>
      </c>
      <c r="Q8" s="17">
        <f>IF(AND(ISBLANK(D8),ISBLANK(E8),ISBLANK(N8),ISBLANK(O8)),"",N8+O8)</f>
        <v>179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70</v>
      </c>
      <c r="F9" s="4">
        <v>0</v>
      </c>
      <c r="G9" s="20">
        <f>IF(AND(ISBLANK(D9),ISBLANK(E9),ISBLANK(N9),ISBLANK(O9)),"",D9+E9)</f>
        <v>211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42</v>
      </c>
      <c r="P9" s="4">
        <v>7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76" t="s">
        <v>55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10565</v>
      </c>
      <c r="B12" s="8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396</v>
      </c>
      <c r="H12" s="42" t="s">
        <v>23</v>
      </c>
      <c r="I12" s="81"/>
      <c r="K12" s="86">
        <v>14736</v>
      </c>
      <c r="L12" s="87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85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364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133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82" t="s">
        <v>46</v>
      </c>
      <c r="L13" s="83"/>
      <c r="M13" s="16">
        <v>1</v>
      </c>
      <c r="N13" s="1">
        <v>151</v>
      </c>
      <c r="O13" s="2">
        <v>61</v>
      </c>
      <c r="P13" s="2">
        <v>2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66</v>
      </c>
      <c r="F14" s="4">
        <v>2</v>
      </c>
      <c r="G14" s="20">
        <f t="shared" si="0"/>
        <v>212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45</v>
      </c>
      <c r="P14" s="4">
        <v>7</v>
      </c>
      <c r="Q14" s="20">
        <f t="shared" si="1"/>
        <v>173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127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406</v>
      </c>
      <c r="H17" s="42" t="s">
        <v>23</v>
      </c>
      <c r="I17" s="81"/>
      <c r="K17" s="86">
        <v>13766</v>
      </c>
      <c r="L17" s="87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385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141</v>
      </c>
      <c r="E18" s="2">
        <v>60</v>
      </c>
      <c r="F18" s="2">
        <v>5</v>
      </c>
      <c r="G18" s="17">
        <f>IF(AND(ISBLANK(D18),ISBLANK(E18),ISBLANK(N18),ISBLANK(O18)),"",D18+E18)</f>
        <v>201</v>
      </c>
      <c r="H18" s="40" t="s">
        <v>23</v>
      </c>
      <c r="I18" s="18"/>
      <c r="K18" s="82" t="s">
        <v>48</v>
      </c>
      <c r="L18" s="83"/>
      <c r="M18" s="16">
        <v>1</v>
      </c>
      <c r="N18" s="1">
        <v>136</v>
      </c>
      <c r="O18" s="2">
        <v>56</v>
      </c>
      <c r="P18" s="2">
        <v>5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133</v>
      </c>
      <c r="E19" s="4">
        <v>63</v>
      </c>
      <c r="F19" s="4">
        <v>3</v>
      </c>
      <c r="G19" s="20">
        <f t="shared" si="0"/>
        <v>196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44</v>
      </c>
      <c r="P19" s="4">
        <v>7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3785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397</v>
      </c>
      <c r="H22" s="42" t="s">
        <v>23</v>
      </c>
      <c r="I22" s="81"/>
      <c r="K22" s="86">
        <v>19612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100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375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140</v>
      </c>
      <c r="E23" s="2">
        <v>51</v>
      </c>
      <c r="F23" s="2">
        <v>4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50</v>
      </c>
      <c r="L23" s="83"/>
      <c r="M23" s="16">
        <v>1</v>
      </c>
      <c r="N23" s="1">
        <v>149</v>
      </c>
      <c r="O23" s="2">
        <v>59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62</v>
      </c>
      <c r="F24" s="4">
        <v>2</v>
      </c>
      <c r="G24" s="20">
        <f t="shared" si="0"/>
        <v>211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33</v>
      </c>
      <c r="P24" s="4">
        <v>8</v>
      </c>
      <c r="Q24" s="20">
        <f t="shared" si="1"/>
        <v>172</v>
      </c>
      <c r="R24" s="41" t="s">
        <v>23</v>
      </c>
      <c r="S24" s="18"/>
    </row>
    <row r="25" spans="1:19" ht="12.75" customHeight="1" thickBot="1">
      <c r="A25" s="76" t="s">
        <v>61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402</v>
      </c>
      <c r="H27" s="42" t="s">
        <v>23</v>
      </c>
      <c r="I27" s="81"/>
      <c r="K27" s="86">
        <v>6083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92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380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144</v>
      </c>
      <c r="E28" s="2">
        <v>52</v>
      </c>
      <c r="F28" s="2">
        <v>6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52</v>
      </c>
      <c r="L28" s="83"/>
      <c r="M28" s="16">
        <v>1</v>
      </c>
      <c r="N28" s="1">
        <v>127</v>
      </c>
      <c r="O28" s="2">
        <v>50</v>
      </c>
      <c r="P28" s="2">
        <v>6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155</v>
      </c>
      <c r="E29" s="4">
        <v>53</v>
      </c>
      <c r="F29" s="4">
        <v>1</v>
      </c>
      <c r="G29" s="20">
        <f t="shared" si="0"/>
        <v>208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53</v>
      </c>
      <c r="P29" s="4">
        <v>10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76" t="s">
        <v>59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404</v>
      </c>
      <c r="H32" s="42" t="s">
        <v>23</v>
      </c>
      <c r="I32" s="81"/>
      <c r="K32" s="86">
        <v>3951</v>
      </c>
      <c r="L32" s="87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16</v>
      </c>
      <c r="Q32" s="28">
        <f>IF(OR(ISNUMBER(Q28),ISNUMBER(Q29),ISNUMBER(Q30),ISNUMBER(Q31)),SUM(Q28:Q31),"")</f>
        <v>366</v>
      </c>
      <c r="R32" s="42" t="s">
        <v>23</v>
      </c>
      <c r="S32" s="81"/>
    </row>
    <row r="33" spans="1:19" ht="12.75" customHeight="1">
      <c r="A33" s="82" t="s">
        <v>70</v>
      </c>
      <c r="B33" s="83"/>
      <c r="C33" s="16">
        <v>1</v>
      </c>
      <c r="D33" s="1">
        <v>141</v>
      </c>
      <c r="E33" s="2">
        <v>72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50</v>
      </c>
      <c r="L33" s="83"/>
      <c r="M33" s="16">
        <v>1</v>
      </c>
      <c r="N33" s="1">
        <v>155</v>
      </c>
      <c r="O33" s="2">
        <v>42</v>
      </c>
      <c r="P33" s="2">
        <v>7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130</v>
      </c>
      <c r="E34" s="4">
        <v>45</v>
      </c>
      <c r="F34" s="4">
        <v>8</v>
      </c>
      <c r="G34" s="20">
        <f t="shared" si="0"/>
        <v>175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53</v>
      </c>
      <c r="P34" s="4">
        <v>4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10522</v>
      </c>
      <c r="B37" s="87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388</v>
      </c>
      <c r="H37" s="43" t="s">
        <v>23</v>
      </c>
      <c r="I37" s="81"/>
      <c r="K37" s="86">
        <v>2761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95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389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709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2393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1678</v>
      </c>
      <c r="O39" s="33">
        <f>IF(OR(ISNUMBER(Q12),ISNUMBER(Q17),ISNUMBER(Q22),ISNUMBER(Q27),ISNUMBER(Q32),ISNUMBER(Q37)),SUM(O12,O17,O22,O27,O32,O37),"")</f>
        <v>581</v>
      </c>
      <c r="P39" s="33">
        <f>IF(OR(ISNUMBER(Q12),ISNUMBER(Q17),ISNUMBER(Q22),ISNUMBER(Q27),ISNUMBER(Q32),ISNUMBER(Q37)),SUM(P12,P17,P22,P27,P32,P37),"")</f>
        <v>72</v>
      </c>
      <c r="Q39" s="34">
        <f>IF(OR(ISNUMBER(Q12),ISNUMBER(Q17),ISNUMBER(Q22),ISNUMBER(Q27),ISNUMBER(Q32),ISNUMBER(Q37)),SUM(Q12,Q17,Q22,Q27,Q32,Q37),"")</f>
        <v>2259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64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66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0.5520833333333334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124" t="s">
        <v>68</v>
      </c>
      <c r="C57" s="125"/>
      <c r="D57" s="74">
        <v>10522</v>
      </c>
      <c r="E57" s="124" t="s">
        <v>69</v>
      </c>
      <c r="F57" s="126"/>
      <c r="G57" s="126"/>
      <c r="H57" s="125"/>
      <c r="I57" s="74">
        <v>10518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2008-04-19T13:36:02Z</cp:lastPrinted>
  <dcterms:created xsi:type="dcterms:W3CDTF">2003-07-01T14:03:06Z</dcterms:created>
  <dcterms:modified xsi:type="dcterms:W3CDTF">2008-04-19T13:36:25Z</dcterms:modified>
  <cp:category/>
  <cp:version/>
  <cp:contentType/>
  <cp:contentStatus/>
</cp:coreProperties>
</file>