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<sst xmlns="http://schemas.openxmlformats.org/spreadsheetml/2006/main" count="173" uniqueCount="71">
  <si>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</si>
  <si>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</si>
  <si>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</si>
  <si>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</si>
  <si>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</si>
  <si>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</si>
  <si>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</si>
  <si>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</si>
  <si>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</si>
  <si>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</si>
  <si>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</si>
  <si>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</si>
  <si>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</si>
  <si>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</si>
  <si>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</si>
  <si>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</si>
  <si>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</si>
  <si>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</si>
  <si>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</si>
  <si>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</si>
  <si>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</si>
  <si>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</si>
  <si>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</si>
  <si>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</si>
  <si>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</si>
  <si>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</si>
  <si>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</si>
  <si>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</si>
  <si>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</si>
  <si>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</si>
  <si>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</si>
  <si>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</si>
  <si>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</si>
  <si>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</si>
  <si>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</si>
  <si>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</si>
  <si>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</si>
  <si>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</si>
  <si>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</si>
  <si>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</si>
  <si>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</si>
  <si>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</si>
  <si>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Hejkalová</t>
  </si>
  <si>
    <t>T.J Sokol Plzeň V. "B"</t>
  </si>
  <si>
    <t>TJ. Sokol Plzeň V.</t>
  </si>
  <si>
    <t>Konvář</t>
  </si>
  <si>
    <t>Karel</t>
  </si>
  <si>
    <t>Karkoš</t>
  </si>
  <si>
    <t>Martin</t>
  </si>
  <si>
    <t>Laksar</t>
  </si>
  <si>
    <t>Jan</t>
  </si>
  <si>
    <t>Hablovec</t>
  </si>
  <si>
    <t>Jaroslav</t>
  </si>
  <si>
    <t>Myslík</t>
  </si>
  <si>
    <t>Jiří</t>
  </si>
  <si>
    <t>Lukeš</t>
  </si>
  <si>
    <t>Tomáš</t>
  </si>
  <si>
    <t>Šlajer</t>
  </si>
  <si>
    <t>Stanislav</t>
  </si>
  <si>
    <t>Vdovec</t>
  </si>
  <si>
    <t>Josef</t>
  </si>
  <si>
    <t>Vladimíra</t>
  </si>
  <si>
    <t>Bečvářík</t>
  </si>
  <si>
    <t>Václav</t>
  </si>
  <si>
    <t>Kučera</t>
  </si>
  <si>
    <t>Pavel</t>
  </si>
  <si>
    <t>Hejkal</t>
  </si>
  <si>
    <t>Luděk</t>
  </si>
  <si>
    <t>Kuželky Holýšov "B"</t>
  </si>
  <si>
    <t>1/0061</t>
  </si>
  <si>
    <t>Karel Konvář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</si>
</sst>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14" fontId="0" fillId="0" borderId="74" xfId="0" applyNumberFormat="1" applyBorder="1" applyAlignment="1" applyProtection="1">
      <alignment horizontal="left" indent="1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28">
      <selection activeCell="C43" sqref="C43:H4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44</v>
      </c>
      <c r="M1" s="107"/>
      <c r="N1" s="107"/>
      <c r="O1" s="108" t="s">
        <v>2</v>
      </c>
      <c r="P1" s="108"/>
      <c r="Q1" s="103">
        <v>40194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68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45</v>
      </c>
      <c r="B8" s="83"/>
      <c r="C8" s="16">
        <v>1</v>
      </c>
      <c r="D8" s="1">
        <v>143</v>
      </c>
      <c r="E8" s="2">
        <v>63</v>
      </c>
      <c r="F8" s="2">
        <v>2</v>
      </c>
      <c r="G8" s="17">
        <f>IF(AND(ISBLANK(D8),ISBLANK(E8),ISBLANK(N8),ISBLANK(O8)),"",D8+E8)</f>
        <v>206</v>
      </c>
      <c r="H8" s="40" t="s">
        <v>23</v>
      </c>
      <c r="I8" s="18"/>
      <c r="K8" s="82" t="s">
        <v>49</v>
      </c>
      <c r="L8" s="83"/>
      <c r="M8" s="16">
        <v>1</v>
      </c>
      <c r="N8" s="1">
        <v>144</v>
      </c>
      <c r="O8" s="2">
        <v>50</v>
      </c>
      <c r="P8" s="2">
        <v>5</v>
      </c>
      <c r="Q8" s="17">
        <f>IF(AND(ISBLANK(D8),ISBLANK(E8),ISBLANK(N8),ISBLANK(O8)),"",N8+O8)</f>
        <v>194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124</v>
      </c>
      <c r="E9" s="4">
        <v>68</v>
      </c>
      <c r="F9" s="4">
        <v>1</v>
      </c>
      <c r="G9" s="20">
        <f>IF(AND(ISBLANK(D9),ISBLANK(E9),ISBLANK(N9),ISBLANK(O9)),"",D9+E9)</f>
        <v>192</v>
      </c>
      <c r="H9" s="41" t="s">
        <v>23</v>
      </c>
      <c r="I9" s="18"/>
      <c r="K9" s="84"/>
      <c r="L9" s="85"/>
      <c r="M9" s="19">
        <v>2</v>
      </c>
      <c r="N9" s="3">
        <v>134</v>
      </c>
      <c r="O9" s="4">
        <v>63</v>
      </c>
      <c r="P9" s="4">
        <v>4</v>
      </c>
      <c r="Q9" s="20">
        <f>IF(AND(ISBLANK(D9),ISBLANK(E9),ISBLANK(N9),ISBLANK(O9)),"",N9+O9)</f>
        <v>197</v>
      </c>
      <c r="R9" s="41" t="s">
        <v>23</v>
      </c>
      <c r="S9" s="18"/>
    </row>
    <row r="10" spans="1:19" ht="12.75" customHeight="1" thickBot="1">
      <c r="A10" s="76" t="s">
        <v>46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50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4129</v>
      </c>
      <c r="B12" s="87"/>
      <c r="C12" s="25" t="s">
        <v>13</v>
      </c>
      <c r="D12" s="26">
        <f>IF(OR(ISNUMBER(G8),ISNUMBER(G9),ISNUMBER(G10),ISNUMBER(G11)),SUM(D8:D11),"")</f>
        <v>267</v>
      </c>
      <c r="E12" s="27">
        <f>IF(OR(ISNUMBER(G8),ISNUMBER(G9),ISNUMBER(G10),ISNUMBER(G11)),SUM(E8:E11),"")</f>
        <v>131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398</v>
      </c>
      <c r="H12" s="42" t="s">
        <v>23</v>
      </c>
      <c r="I12" s="81"/>
      <c r="K12" s="86">
        <v>20287</v>
      </c>
      <c r="L12" s="87"/>
      <c r="M12" s="25" t="s">
        <v>13</v>
      </c>
      <c r="N12" s="26">
        <f>IF(OR(ISNUMBER(Q8),ISNUMBER(Q9),ISNUMBER(Q10),ISNUMBER(Q11)),SUM(N8:N11),"")</f>
        <v>278</v>
      </c>
      <c r="O12" s="27">
        <f>IF(OR(ISNUMBER(Q8),ISNUMBER(Q9),ISNUMBER(Q10),ISNUMBER(Q11)),SUM(O8:O11),"")</f>
        <v>113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391</v>
      </c>
      <c r="R12" s="42" t="s">
        <v>23</v>
      </c>
      <c r="S12" s="81"/>
    </row>
    <row r="13" spans="1:19" ht="12.75" customHeight="1">
      <c r="A13" s="82" t="s">
        <v>62</v>
      </c>
      <c r="B13" s="83"/>
      <c r="C13" s="16">
        <v>1</v>
      </c>
      <c r="D13" s="1">
        <v>141</v>
      </c>
      <c r="E13" s="2">
        <v>69</v>
      </c>
      <c r="F13" s="2">
        <v>4</v>
      </c>
      <c r="G13" s="17">
        <f aca="true" t="shared" si="0" ref="G13:G36">IF(AND(ISBLANK(D13),ISBLANK(E13),ISBLANK(N13),ISBLANK(O13)),"",D13+E13)</f>
        <v>210</v>
      </c>
      <c r="H13" s="40" t="s">
        <v>23</v>
      </c>
      <c r="I13" s="18"/>
      <c r="K13" s="82" t="s">
        <v>51</v>
      </c>
      <c r="L13" s="83"/>
      <c r="M13" s="16">
        <v>1</v>
      </c>
      <c r="N13" s="1">
        <v>144</v>
      </c>
      <c r="O13" s="2">
        <v>54</v>
      </c>
      <c r="P13" s="2">
        <v>4</v>
      </c>
      <c r="Q13" s="17">
        <f aca="true" t="shared" si="1" ref="Q13:Q36">IF(AND(ISBLANK(D13),ISBLANK(E13),ISBLANK(N13),ISBLANK(O13)),"",N13+O13)</f>
        <v>198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151</v>
      </c>
      <c r="E14" s="4">
        <v>44</v>
      </c>
      <c r="F14" s="4">
        <v>4</v>
      </c>
      <c r="G14" s="20">
        <f t="shared" si="0"/>
        <v>195</v>
      </c>
      <c r="H14" s="41" t="s">
        <v>23</v>
      </c>
      <c r="I14" s="18"/>
      <c r="K14" s="84"/>
      <c r="L14" s="85"/>
      <c r="M14" s="19">
        <v>2</v>
      </c>
      <c r="N14" s="3">
        <v>148</v>
      </c>
      <c r="O14" s="4">
        <v>62</v>
      </c>
      <c r="P14" s="4">
        <v>4</v>
      </c>
      <c r="Q14" s="20">
        <f t="shared" si="1"/>
        <v>210</v>
      </c>
      <c r="R14" s="41" t="s">
        <v>23</v>
      </c>
      <c r="S14" s="18"/>
    </row>
    <row r="15" spans="1:19" ht="12.75" customHeight="1" thickBot="1">
      <c r="A15" s="76" t="s">
        <v>63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52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3593</v>
      </c>
      <c r="B17" s="87"/>
      <c r="C17" s="25" t="s">
        <v>13</v>
      </c>
      <c r="D17" s="26">
        <f>IF(OR(ISNUMBER(G13),ISNUMBER(G14),ISNUMBER(G15),ISNUMBER(G16)),SUM(D13:D16),"")</f>
        <v>292</v>
      </c>
      <c r="E17" s="27">
        <f>IF(OR(ISNUMBER(G13),ISNUMBER(G14),ISNUMBER(G15),ISNUMBER(G16)),SUM(E13:E16),"")</f>
        <v>113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405</v>
      </c>
      <c r="H17" s="42" t="s">
        <v>23</v>
      </c>
      <c r="I17" s="81"/>
      <c r="K17" s="86">
        <v>6083</v>
      </c>
      <c r="L17" s="87"/>
      <c r="M17" s="25" t="s">
        <v>13</v>
      </c>
      <c r="N17" s="26">
        <f>IF(OR(ISNUMBER(Q13),ISNUMBER(Q14),ISNUMBER(Q15),ISNUMBER(Q16)),SUM(N13:N16),"")</f>
        <v>292</v>
      </c>
      <c r="O17" s="27">
        <f>IF(OR(ISNUMBER(Q13),ISNUMBER(Q14),ISNUMBER(Q15),ISNUMBER(Q16)),SUM(O13:O16),"")</f>
        <v>116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408</v>
      </c>
      <c r="R17" s="42" t="s">
        <v>23</v>
      </c>
      <c r="S17" s="81"/>
    </row>
    <row r="18" spans="1:19" ht="12.75" customHeight="1">
      <c r="A18" s="82" t="s">
        <v>47</v>
      </c>
      <c r="B18" s="83"/>
      <c r="C18" s="16">
        <v>1</v>
      </c>
      <c r="D18" s="1">
        <v>139</v>
      </c>
      <c r="E18" s="2">
        <v>80</v>
      </c>
      <c r="F18" s="2">
        <v>0</v>
      </c>
      <c r="G18" s="17">
        <f>IF(AND(ISBLANK(D18),ISBLANK(E18),ISBLANK(N18),ISBLANK(O18)),"",D18+E18)</f>
        <v>219</v>
      </c>
      <c r="H18" s="40" t="s">
        <v>23</v>
      </c>
      <c r="I18" s="18"/>
      <c r="K18" s="82" t="s">
        <v>53</v>
      </c>
      <c r="L18" s="83"/>
      <c r="M18" s="16">
        <v>1</v>
      </c>
      <c r="N18" s="1">
        <v>149</v>
      </c>
      <c r="O18" s="2">
        <v>70</v>
      </c>
      <c r="P18" s="2">
        <v>1</v>
      </c>
      <c r="Q18" s="17">
        <f>IF(AND(ISBLANK(D18),ISBLANK(E18),ISBLANK(N18),ISBLANK(O18)),"",N18+O18)</f>
        <v>219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148</v>
      </c>
      <c r="E19" s="4">
        <v>63</v>
      </c>
      <c r="F19" s="4">
        <v>3</v>
      </c>
      <c r="G19" s="20">
        <f t="shared" si="0"/>
        <v>211</v>
      </c>
      <c r="H19" s="41" t="s">
        <v>23</v>
      </c>
      <c r="I19" s="18"/>
      <c r="K19" s="84"/>
      <c r="L19" s="85"/>
      <c r="M19" s="19">
        <v>2</v>
      </c>
      <c r="N19" s="3">
        <v>137</v>
      </c>
      <c r="O19" s="4">
        <v>53</v>
      </c>
      <c r="P19" s="4">
        <v>4</v>
      </c>
      <c r="Q19" s="20">
        <f t="shared" si="1"/>
        <v>190</v>
      </c>
      <c r="R19" s="41" t="s">
        <v>23</v>
      </c>
      <c r="S19" s="18"/>
    </row>
    <row r="20" spans="1:19" ht="12.75" customHeight="1" thickBot="1">
      <c r="A20" s="76" t="s">
        <v>48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54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17901</v>
      </c>
      <c r="B22" s="87"/>
      <c r="C22" s="25" t="s">
        <v>13</v>
      </c>
      <c r="D22" s="26">
        <f>IF(OR(ISNUMBER(G18),ISNUMBER(G19),ISNUMBER(G20),ISNUMBER(G21)),SUM(D18:D21),"")</f>
        <v>287</v>
      </c>
      <c r="E22" s="27">
        <f>IF(OR(ISNUMBER(G18),ISNUMBER(G19),ISNUMBER(G20),ISNUMBER(G21)),SUM(E18:E21),"")</f>
        <v>143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430</v>
      </c>
      <c r="H22" s="42" t="s">
        <v>23</v>
      </c>
      <c r="I22" s="81"/>
      <c r="K22" s="86">
        <v>3951</v>
      </c>
      <c r="L22" s="87"/>
      <c r="M22" s="25" t="s">
        <v>13</v>
      </c>
      <c r="N22" s="26">
        <f>IF(OR(ISNUMBER(Q18),ISNUMBER(Q19),ISNUMBER(Q20),ISNUMBER(Q21)),SUM(N18:N21),"")</f>
        <v>286</v>
      </c>
      <c r="O22" s="27">
        <f>IF(OR(ISNUMBER(Q18),ISNUMBER(Q19),ISNUMBER(Q20),ISNUMBER(Q21)),SUM(O18:O21),"")</f>
        <v>123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409</v>
      </c>
      <c r="R22" s="42" t="s">
        <v>23</v>
      </c>
      <c r="S22" s="81"/>
    </row>
    <row r="23" spans="1:19" ht="12.75" customHeight="1">
      <c r="A23" s="82" t="s">
        <v>66</v>
      </c>
      <c r="B23" s="83"/>
      <c r="C23" s="16">
        <v>1</v>
      </c>
      <c r="D23" s="1">
        <v>164</v>
      </c>
      <c r="E23" s="2">
        <v>60</v>
      </c>
      <c r="F23" s="2">
        <v>3</v>
      </c>
      <c r="G23" s="17">
        <f>IF(AND(ISBLANK(D23),ISBLANK(E23),ISBLANK(N23),ISBLANK(O23)),"",D23+E23)</f>
        <v>224</v>
      </c>
      <c r="H23" s="40" t="s">
        <v>23</v>
      </c>
      <c r="I23" s="18"/>
      <c r="K23" s="82" t="s">
        <v>55</v>
      </c>
      <c r="L23" s="83"/>
      <c r="M23" s="16">
        <v>1</v>
      </c>
      <c r="N23" s="1">
        <v>144</v>
      </c>
      <c r="O23" s="2">
        <v>63</v>
      </c>
      <c r="P23" s="2">
        <v>2</v>
      </c>
      <c r="Q23" s="17">
        <f>IF(AND(ISBLANK(D23),ISBLANK(E23),ISBLANK(N23),ISBLANK(O23)),"",N23+O23)</f>
        <v>207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130</v>
      </c>
      <c r="E24" s="4">
        <v>60</v>
      </c>
      <c r="F24" s="4">
        <v>2</v>
      </c>
      <c r="G24" s="20">
        <f t="shared" si="0"/>
        <v>190</v>
      </c>
      <c r="H24" s="41" t="s">
        <v>23</v>
      </c>
      <c r="I24" s="18"/>
      <c r="K24" s="84"/>
      <c r="L24" s="85"/>
      <c r="M24" s="19">
        <v>2</v>
      </c>
      <c r="N24" s="3">
        <v>149</v>
      </c>
      <c r="O24" s="4">
        <v>71</v>
      </c>
      <c r="P24" s="4">
        <v>2</v>
      </c>
      <c r="Q24" s="20">
        <f t="shared" si="1"/>
        <v>220</v>
      </c>
      <c r="R24" s="41" t="s">
        <v>23</v>
      </c>
      <c r="S24" s="18"/>
    </row>
    <row r="25" spans="1:19" ht="12.75" customHeight="1" thickBot="1">
      <c r="A25" s="76" t="s">
        <v>67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56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5852</v>
      </c>
      <c r="B27" s="87"/>
      <c r="C27" s="25" t="s">
        <v>13</v>
      </c>
      <c r="D27" s="26">
        <f>IF(OR(ISNUMBER(G23),ISNUMBER(G24),ISNUMBER(G25),ISNUMBER(G26)),SUM(D23:D26),"")</f>
        <v>294</v>
      </c>
      <c r="E27" s="27">
        <f>IF(OR(ISNUMBER(G23),ISNUMBER(G24),ISNUMBER(G25),ISNUMBER(G26)),SUM(E23:E26),"")</f>
        <v>120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414</v>
      </c>
      <c r="H27" s="42" t="s">
        <v>23</v>
      </c>
      <c r="I27" s="81"/>
      <c r="K27" s="86">
        <v>13766</v>
      </c>
      <c r="L27" s="87"/>
      <c r="M27" s="25" t="s">
        <v>13</v>
      </c>
      <c r="N27" s="26">
        <f>IF(OR(ISNUMBER(Q23),ISNUMBER(Q24),ISNUMBER(Q25),ISNUMBER(Q26)),SUM(N23:N26),"")</f>
        <v>293</v>
      </c>
      <c r="O27" s="27">
        <f>IF(OR(ISNUMBER(Q23),ISNUMBER(Q24),ISNUMBER(Q25),ISNUMBER(Q26)),SUM(O23:O26),"")</f>
        <v>134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427</v>
      </c>
      <c r="R27" s="42" t="s">
        <v>23</v>
      </c>
      <c r="S27" s="81"/>
    </row>
    <row r="28" spans="1:19" ht="12.75" customHeight="1">
      <c r="A28" s="82" t="s">
        <v>64</v>
      </c>
      <c r="B28" s="83"/>
      <c r="C28" s="16">
        <v>1</v>
      </c>
      <c r="D28" s="1">
        <v>131</v>
      </c>
      <c r="E28" s="2">
        <v>88</v>
      </c>
      <c r="F28" s="2">
        <v>1</v>
      </c>
      <c r="G28" s="17">
        <f>IF(AND(ISBLANK(D28),ISBLANK(E28),ISBLANK(N28),ISBLANK(O28)),"",D28+E28)</f>
        <v>219</v>
      </c>
      <c r="H28" s="40" t="s">
        <v>23</v>
      </c>
      <c r="I28" s="18"/>
      <c r="K28" s="82" t="s">
        <v>57</v>
      </c>
      <c r="L28" s="83"/>
      <c r="M28" s="16">
        <v>1</v>
      </c>
      <c r="N28" s="1">
        <v>130</v>
      </c>
      <c r="O28" s="2">
        <v>60</v>
      </c>
      <c r="P28" s="2">
        <v>5</v>
      </c>
      <c r="Q28" s="17">
        <f>IF(AND(ISBLANK(D28),ISBLANK(E28),ISBLANK(N28),ISBLANK(O28)),"",N28+O28)</f>
        <v>190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126</v>
      </c>
      <c r="E29" s="4">
        <v>59</v>
      </c>
      <c r="F29" s="4">
        <v>2</v>
      </c>
      <c r="G29" s="20">
        <f t="shared" si="0"/>
        <v>185</v>
      </c>
      <c r="H29" s="41" t="s">
        <v>23</v>
      </c>
      <c r="I29" s="18"/>
      <c r="K29" s="84"/>
      <c r="L29" s="85"/>
      <c r="M29" s="19">
        <v>2</v>
      </c>
      <c r="N29" s="3">
        <v>152</v>
      </c>
      <c r="O29" s="4">
        <v>69</v>
      </c>
      <c r="P29" s="4">
        <v>3</v>
      </c>
      <c r="Q29" s="20">
        <f t="shared" si="1"/>
        <v>221</v>
      </c>
      <c r="R29" s="41" t="s">
        <v>23</v>
      </c>
      <c r="S29" s="18"/>
    </row>
    <row r="30" spans="1:19" ht="12.75" customHeight="1" thickBot="1">
      <c r="A30" s="76" t="s">
        <v>65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58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10835</v>
      </c>
      <c r="B32" s="87"/>
      <c r="C32" s="25" t="s">
        <v>13</v>
      </c>
      <c r="D32" s="26">
        <f>IF(OR(ISNUMBER(G28),ISNUMBER(G29),ISNUMBER(G30),ISNUMBER(G31)),SUM(D28:D31),"")</f>
        <v>257</v>
      </c>
      <c r="E32" s="27">
        <f>IF(OR(ISNUMBER(G28),ISNUMBER(G29),ISNUMBER(G30),ISNUMBER(G31)),SUM(E28:E31),"")</f>
        <v>147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404</v>
      </c>
      <c r="H32" s="42" t="s">
        <v>23</v>
      </c>
      <c r="I32" s="81"/>
      <c r="K32" s="86">
        <v>14736</v>
      </c>
      <c r="L32" s="87"/>
      <c r="M32" s="25" t="s">
        <v>13</v>
      </c>
      <c r="N32" s="26">
        <f>IF(OR(ISNUMBER(Q28),ISNUMBER(Q29),ISNUMBER(Q30),ISNUMBER(Q31)),SUM(N28:N31),"")</f>
        <v>282</v>
      </c>
      <c r="O32" s="27">
        <f>IF(OR(ISNUMBER(Q28),ISNUMBER(Q29),ISNUMBER(Q30),ISNUMBER(Q31)),SUM(O28:O31),"")</f>
        <v>129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411</v>
      </c>
      <c r="R32" s="42" t="s">
        <v>23</v>
      </c>
      <c r="S32" s="81"/>
    </row>
    <row r="33" spans="1:19" ht="12.75" customHeight="1">
      <c r="A33" s="82" t="s">
        <v>42</v>
      </c>
      <c r="B33" s="83"/>
      <c r="C33" s="16">
        <v>1</v>
      </c>
      <c r="D33" s="1">
        <v>145</v>
      </c>
      <c r="E33" s="2">
        <v>88</v>
      </c>
      <c r="F33" s="2">
        <v>0</v>
      </c>
      <c r="G33" s="17">
        <f>IF(AND(ISBLANK(D33),ISBLANK(E33),ISBLANK(N33),ISBLANK(O33)),"",D33+E33)</f>
        <v>233</v>
      </c>
      <c r="H33" s="40" t="s">
        <v>23</v>
      </c>
      <c r="I33" s="18"/>
      <c r="K33" s="82" t="s">
        <v>59</v>
      </c>
      <c r="L33" s="83"/>
      <c r="M33" s="16">
        <v>1</v>
      </c>
      <c r="N33" s="1">
        <v>143</v>
      </c>
      <c r="O33" s="2">
        <v>72</v>
      </c>
      <c r="P33" s="2">
        <v>1</v>
      </c>
      <c r="Q33" s="17">
        <f>IF(AND(ISBLANK(D33),ISBLANK(E33),ISBLANK(N33),ISBLANK(O33)),"",N33+O33)</f>
        <v>215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156</v>
      </c>
      <c r="E34" s="4">
        <v>70</v>
      </c>
      <c r="F34" s="4">
        <v>3</v>
      </c>
      <c r="G34" s="20">
        <f t="shared" si="0"/>
        <v>226</v>
      </c>
      <c r="H34" s="41" t="s">
        <v>23</v>
      </c>
      <c r="I34" s="18"/>
      <c r="K34" s="84"/>
      <c r="L34" s="85"/>
      <c r="M34" s="19">
        <v>2</v>
      </c>
      <c r="N34" s="3">
        <v>136</v>
      </c>
      <c r="O34" s="4">
        <v>71</v>
      </c>
      <c r="P34" s="4">
        <v>1</v>
      </c>
      <c r="Q34" s="20">
        <f t="shared" si="1"/>
        <v>207</v>
      </c>
      <c r="R34" s="41" t="s">
        <v>23</v>
      </c>
      <c r="S34" s="18"/>
    </row>
    <row r="35" spans="1:19" ht="12.75" customHeight="1" thickBot="1">
      <c r="A35" s="76" t="s">
        <v>61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60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10014</v>
      </c>
      <c r="B37" s="87"/>
      <c r="C37" s="25" t="s">
        <v>13</v>
      </c>
      <c r="D37" s="26">
        <f>IF(OR(ISNUMBER(G33),ISNUMBER(G34),ISNUMBER(G35),ISNUMBER(G36)),SUM(D33:D36),"")</f>
        <v>301</v>
      </c>
      <c r="E37" s="27">
        <f>IF(OR(ISNUMBER(G33),ISNUMBER(G34),ISNUMBER(G35),ISNUMBER(G36)),SUM(E33:E36),"")</f>
        <v>158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459</v>
      </c>
      <c r="H37" s="43" t="s">
        <v>23</v>
      </c>
      <c r="I37" s="81"/>
      <c r="K37" s="86">
        <v>13952</v>
      </c>
      <c r="L37" s="87"/>
      <c r="M37" s="25" t="s">
        <v>13</v>
      </c>
      <c r="N37" s="26">
        <f>IF(OR(ISNUMBER(Q33),ISNUMBER(Q34),ISNUMBER(Q35),ISNUMBER(Q36)),SUM(N33:N36),"")</f>
        <v>279</v>
      </c>
      <c r="O37" s="27">
        <f>IF(OR(ISNUMBER(Q33),ISNUMBER(Q34),ISNUMBER(Q35),ISNUMBER(Q36)),SUM(O33:O36),"")</f>
        <v>143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422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1698</v>
      </c>
      <c r="E39" s="33">
        <f>IF(OR(ISNUMBER(G12),ISNUMBER(G17),ISNUMBER(G22),ISNUMBER(G27),ISNUMBER(G32),ISNUMBER(G37)),SUM(E12,E17,E22,E27,E32,E37),"")</f>
        <v>812</v>
      </c>
      <c r="F39" s="33">
        <f>IF(OR(ISNUMBER(G12),ISNUMBER(G17),ISNUMBER(G22),ISNUMBER(G27),ISNUMBER(G32),ISNUMBER(G37)),SUM(F12,F17,F22,F27,F32,F37),"")</f>
        <v>25</v>
      </c>
      <c r="G39" s="34">
        <f>IF(OR(ISNUMBER(G12),ISNUMBER(G17),ISNUMBER(G22),ISNUMBER(G27),ISNUMBER(G32),ISNUMBER(G37)),SUM(G12,G17,G22,G27,G32,G37),"")</f>
        <v>2510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1710</v>
      </c>
      <c r="O39" s="33">
        <f>IF(OR(ISNUMBER(Q12),ISNUMBER(Q17),ISNUMBER(Q22),ISNUMBER(Q27),ISNUMBER(Q32),ISNUMBER(Q37)),SUM(O12,O17,O22,O27,O32,O37),"")</f>
        <v>758</v>
      </c>
      <c r="P39" s="33">
        <f>IF(OR(ISNUMBER(Q12),ISNUMBER(Q17),ISNUMBER(Q22),ISNUMBER(Q27),ISNUMBER(Q32),ISNUMBER(Q37)),SUM(P12,P17,P22,P27,P32,P37),"")</f>
        <v>36</v>
      </c>
      <c r="Q39" s="34">
        <f>IF(OR(ISNUMBER(Q12),ISNUMBER(Q17),ISNUMBER(Q22),ISNUMBER(Q27),ISNUMBER(Q32),ISNUMBER(Q37)),SUM(Q12,Q17,Q22,Q27,Q32,Q37),"")</f>
        <v>2468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42</v>
      </c>
      <c r="D41" s="106"/>
      <c r="E41" s="106"/>
      <c r="G41" s="110" t="s">
        <v>16</v>
      </c>
      <c r="H41" s="110"/>
      <c r="I41" s="39">
        <f>IF(ISNUMBER(I39),SUM(I11,I16,I21,I26,I31,I36,I39),"")</f>
        <v>10</v>
      </c>
      <c r="K41" s="36"/>
      <c r="L41" s="46" t="s">
        <v>24</v>
      </c>
      <c r="M41" s="106" t="s">
        <v>51</v>
      </c>
      <c r="N41" s="106"/>
      <c r="O41" s="106"/>
      <c r="Q41" s="110" t="s">
        <v>16</v>
      </c>
      <c r="R41" s="110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70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69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0.5833333333333334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>
        <v>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v>40194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TJ</cp:lastModifiedBy>
  <cp:lastPrinted>2010-01-16T12:59:11Z</cp:lastPrinted>
  <dcterms:created xsi:type="dcterms:W3CDTF">2003-07-01T14:03:06Z</dcterms:created>
  <dcterms:modified xsi:type="dcterms:W3CDTF">2010-01-16T13:06:10Z</dcterms:modified>
  <cp:category/>
  <cp:version/>
  <cp:contentType/>
  <cp:contentStatus/>
</cp:coreProperties>
</file>