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<sst xmlns="http://schemas.openxmlformats.org/spreadsheetml/2006/main" count="174" uniqueCount="70">
  <si>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</si>
  <si>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</si>
  <si>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</si>
  <si>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</si>
  <si>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</si>
  <si>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</si>
  <si>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</si>
  <si>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</si>
  <si>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</si>
  <si>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</si>
  <si>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</si>
  <si>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</si>
  <si>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</si>
  <si>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</si>
  <si>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</si>
  <si>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</si>
  <si>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</si>
  <si>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</si>
  <si>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</si>
  <si>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</si>
  <si>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</si>
  <si>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</si>
  <si>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</si>
  <si>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</si>
  <si>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</si>
  <si>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</si>
  <si>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</si>
  <si>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</si>
  <si>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</si>
  <si>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</si>
  <si>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</si>
  <si>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</si>
  <si>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</si>
  <si>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</si>
  <si>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</si>
  <si>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</si>
  <si>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</si>
  <si>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</si>
  <si>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</si>
  <si>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</si>
  <si>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</si>
  <si>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</si>
  <si>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V. "B"</t>
  </si>
  <si>
    <t>Sokol Plzeň V.</t>
  </si>
  <si>
    <t>Konvář</t>
  </si>
  <si>
    <t>Karel</t>
  </si>
  <si>
    <t>Karkoš</t>
  </si>
  <si>
    <t>Martin</t>
  </si>
  <si>
    <t>Hejkalová</t>
  </si>
  <si>
    <t>Hejkal</t>
  </si>
  <si>
    <t>Pejsar</t>
  </si>
  <si>
    <t>Klik</t>
  </si>
  <si>
    <t>Pavel</t>
  </si>
  <si>
    <t>Luděk</t>
  </si>
  <si>
    <t>Jaroslav</t>
  </si>
  <si>
    <t>Vladimíra</t>
  </si>
  <si>
    <t>Konvář Karel</t>
  </si>
  <si>
    <t>5.2.2011 Konvář</t>
  </si>
  <si>
    <t>Kuželky Holýšov "B"</t>
  </si>
  <si>
    <t>Kubš</t>
  </si>
  <si>
    <t>Filip</t>
  </si>
  <si>
    <t>Lukeš</t>
  </si>
  <si>
    <t>Tomáš</t>
  </si>
  <si>
    <t>Laksar</t>
  </si>
  <si>
    <t>Jan</t>
  </si>
  <si>
    <t>Milan</t>
  </si>
  <si>
    <t>Hablovec</t>
  </si>
  <si>
    <t>Myslík</t>
  </si>
  <si>
    <t>Jiří</t>
  </si>
  <si>
    <t>I/0061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</si>
</sst>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43</v>
      </c>
      <c r="M1" s="114"/>
      <c r="N1" s="114"/>
      <c r="O1" s="115" t="s">
        <v>2</v>
      </c>
      <c r="P1" s="115"/>
      <c r="Q1" s="126">
        <v>40579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44</v>
      </c>
      <c r="B8" s="103"/>
      <c r="C8" s="16">
        <v>1</v>
      </c>
      <c r="D8" s="1">
        <v>160</v>
      </c>
      <c r="E8" s="2">
        <v>68</v>
      </c>
      <c r="F8" s="2">
        <v>0</v>
      </c>
      <c r="G8" s="17">
        <f>IF(AND(ISBLANK(D8),ISBLANK(E8),ISBLANK(N8),ISBLANK(O8)),"",D8+E8)</f>
        <v>228</v>
      </c>
      <c r="H8" s="40" t="s">
        <v>23</v>
      </c>
      <c r="I8" s="18"/>
      <c r="K8" s="102" t="s">
        <v>59</v>
      </c>
      <c r="L8" s="103"/>
      <c r="M8" s="16">
        <v>1</v>
      </c>
      <c r="N8" s="1">
        <v>118</v>
      </c>
      <c r="O8" s="2">
        <v>59</v>
      </c>
      <c r="P8" s="2">
        <v>4</v>
      </c>
      <c r="Q8" s="17">
        <f>IF(AND(ISBLANK(D8),ISBLANK(E8),ISBLANK(N8),ISBLANK(O8)),"",N8+O8)</f>
        <v>177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156</v>
      </c>
      <c r="E9" s="4">
        <v>77</v>
      </c>
      <c r="F9" s="4">
        <v>2</v>
      </c>
      <c r="G9" s="20">
        <f>IF(AND(ISBLANK(D9),ISBLANK(E9),ISBLANK(N9),ISBLANK(O9)),"",D9+E9)</f>
        <v>233</v>
      </c>
      <c r="H9" s="41" t="s">
        <v>23</v>
      </c>
      <c r="I9" s="18"/>
      <c r="K9" s="104"/>
      <c r="L9" s="105"/>
      <c r="M9" s="19">
        <v>2</v>
      </c>
      <c r="N9" s="3">
        <v>159</v>
      </c>
      <c r="O9" s="4">
        <v>71</v>
      </c>
      <c r="P9" s="4">
        <v>3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106" t="s">
        <v>45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60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4129</v>
      </c>
      <c r="B12" s="111"/>
      <c r="C12" s="25" t="s">
        <v>13</v>
      </c>
      <c r="D12" s="26">
        <f>IF(OR(ISNUMBER(G8),ISNUMBER(G9),ISNUMBER(G10),ISNUMBER(G11)),SUM(D8:D11),"")</f>
        <v>316</v>
      </c>
      <c r="E12" s="27">
        <f>IF(OR(ISNUMBER(G8),ISNUMBER(G9),ISNUMBER(G10),ISNUMBER(G11)),SUM(E8:E11),"")</f>
        <v>145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461</v>
      </c>
      <c r="H12" s="42" t="s">
        <v>23</v>
      </c>
      <c r="I12" s="101"/>
      <c r="K12" s="110">
        <v>19612</v>
      </c>
      <c r="L12" s="111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407</v>
      </c>
      <c r="R12" s="42" t="s">
        <v>23</v>
      </c>
      <c r="S12" s="101"/>
    </row>
    <row r="13" spans="1:19" ht="12.75" customHeight="1">
      <c r="A13" s="102" t="s">
        <v>46</v>
      </c>
      <c r="B13" s="103"/>
      <c r="C13" s="16">
        <v>1</v>
      </c>
      <c r="D13" s="1">
        <v>139</v>
      </c>
      <c r="E13" s="2">
        <v>59</v>
      </c>
      <c r="F13" s="2">
        <v>3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102" t="s">
        <v>61</v>
      </c>
      <c r="L13" s="103"/>
      <c r="M13" s="16">
        <v>1</v>
      </c>
      <c r="N13" s="1">
        <v>157</v>
      </c>
      <c r="O13" s="2">
        <v>70</v>
      </c>
      <c r="P13" s="2">
        <v>4</v>
      </c>
      <c r="Q13" s="17">
        <f aca="true" t="shared" si="1" ref="Q13:Q36">IF(AND(ISBLANK(D13),ISBLANK(E13),ISBLANK(N13),ISBLANK(O13)),"",N13+O13)</f>
        <v>227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129</v>
      </c>
      <c r="E14" s="4">
        <v>53</v>
      </c>
      <c r="F14" s="4">
        <v>6</v>
      </c>
      <c r="G14" s="20">
        <f t="shared" si="0"/>
        <v>182</v>
      </c>
      <c r="H14" s="41" t="s">
        <v>23</v>
      </c>
      <c r="I14" s="18"/>
      <c r="K14" s="104"/>
      <c r="L14" s="105"/>
      <c r="M14" s="19">
        <v>2</v>
      </c>
      <c r="N14" s="3">
        <v>141</v>
      </c>
      <c r="O14" s="4">
        <v>71</v>
      </c>
      <c r="P14" s="4">
        <v>2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06" t="s">
        <v>47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62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17901</v>
      </c>
      <c r="B17" s="111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380</v>
      </c>
      <c r="H17" s="42" t="s">
        <v>23</v>
      </c>
      <c r="I17" s="101"/>
      <c r="K17" s="110">
        <v>13766</v>
      </c>
      <c r="L17" s="111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439</v>
      </c>
      <c r="R17" s="42" t="s">
        <v>23</v>
      </c>
      <c r="S17" s="101"/>
    </row>
    <row r="18" spans="1:19" ht="12.75" customHeight="1">
      <c r="A18" s="102" t="s">
        <v>48</v>
      </c>
      <c r="B18" s="103"/>
      <c r="C18" s="16">
        <v>1</v>
      </c>
      <c r="D18" s="1">
        <v>145</v>
      </c>
      <c r="E18" s="2">
        <v>63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2" t="s">
        <v>67</v>
      </c>
      <c r="L18" s="103"/>
      <c r="M18" s="16">
        <v>1</v>
      </c>
      <c r="N18" s="1">
        <v>141</v>
      </c>
      <c r="O18" s="2">
        <v>53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146</v>
      </c>
      <c r="E19" s="4">
        <v>90</v>
      </c>
      <c r="F19" s="4">
        <v>3</v>
      </c>
      <c r="G19" s="20">
        <f t="shared" si="0"/>
        <v>236</v>
      </c>
      <c r="H19" s="41" t="s">
        <v>23</v>
      </c>
      <c r="I19" s="18"/>
      <c r="K19" s="104"/>
      <c r="L19" s="105"/>
      <c r="M19" s="19">
        <v>2</v>
      </c>
      <c r="N19" s="3">
        <v>129</v>
      </c>
      <c r="O19" s="4">
        <v>52</v>
      </c>
      <c r="P19" s="4">
        <v>5</v>
      </c>
      <c r="Q19" s="20">
        <f t="shared" si="1"/>
        <v>181</v>
      </c>
      <c r="R19" s="41" t="s">
        <v>23</v>
      </c>
      <c r="S19" s="18"/>
    </row>
    <row r="20" spans="1:19" ht="12.75" customHeight="1" thickBot="1">
      <c r="A20" s="106" t="s">
        <v>55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68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10014</v>
      </c>
      <c r="B22" s="111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153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444</v>
      </c>
      <c r="H22" s="42" t="s">
        <v>23</v>
      </c>
      <c r="I22" s="101"/>
      <c r="K22" s="110">
        <v>3951</v>
      </c>
      <c r="L22" s="111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375</v>
      </c>
      <c r="R22" s="42" t="s">
        <v>23</v>
      </c>
      <c r="S22" s="101"/>
    </row>
    <row r="23" spans="1:19" ht="12.75" customHeight="1">
      <c r="A23" s="102" t="s">
        <v>49</v>
      </c>
      <c r="B23" s="103"/>
      <c r="C23" s="16">
        <v>1</v>
      </c>
      <c r="D23" s="1">
        <v>154</v>
      </c>
      <c r="E23" s="2">
        <v>72</v>
      </c>
      <c r="F23" s="2">
        <v>1</v>
      </c>
      <c r="G23" s="17">
        <f>IF(AND(ISBLANK(D23),ISBLANK(E23),ISBLANK(N23),ISBLANK(O23)),"",D23+E23)</f>
        <v>226</v>
      </c>
      <c r="H23" s="40" t="s">
        <v>23</v>
      </c>
      <c r="I23" s="18"/>
      <c r="K23" s="102" t="s">
        <v>63</v>
      </c>
      <c r="L23" s="103"/>
      <c r="M23" s="16">
        <v>1</v>
      </c>
      <c r="N23" s="1">
        <v>144</v>
      </c>
      <c r="O23" s="2">
        <v>72</v>
      </c>
      <c r="P23" s="2">
        <v>0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150</v>
      </c>
      <c r="E24" s="4">
        <v>62</v>
      </c>
      <c r="F24" s="4">
        <v>2</v>
      </c>
      <c r="G24" s="20">
        <f t="shared" si="0"/>
        <v>212</v>
      </c>
      <c r="H24" s="41" t="s">
        <v>23</v>
      </c>
      <c r="I24" s="18"/>
      <c r="K24" s="104"/>
      <c r="L24" s="105"/>
      <c r="M24" s="19">
        <v>2</v>
      </c>
      <c r="N24" s="3">
        <v>144</v>
      </c>
      <c r="O24" s="4">
        <v>52</v>
      </c>
      <c r="P24" s="4">
        <v>4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6" t="s">
        <v>53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64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5852</v>
      </c>
      <c r="B27" s="111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438</v>
      </c>
      <c r="H27" s="42" t="s">
        <v>23</v>
      </c>
      <c r="I27" s="101"/>
      <c r="K27" s="110">
        <v>20287</v>
      </c>
      <c r="L27" s="111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412</v>
      </c>
      <c r="R27" s="42" t="s">
        <v>23</v>
      </c>
      <c r="S27" s="101"/>
    </row>
    <row r="28" spans="1:19" ht="12.75" customHeight="1">
      <c r="A28" s="102" t="s">
        <v>50</v>
      </c>
      <c r="B28" s="103"/>
      <c r="C28" s="16">
        <v>1</v>
      </c>
      <c r="D28" s="1">
        <v>145</v>
      </c>
      <c r="E28" s="2">
        <v>51</v>
      </c>
      <c r="F28" s="2">
        <v>3</v>
      </c>
      <c r="G28" s="17">
        <f>IF(AND(ISBLANK(D28),ISBLANK(E28),ISBLANK(N28),ISBLANK(O28)),"",D28+E28)</f>
        <v>196</v>
      </c>
      <c r="H28" s="40" t="s">
        <v>23</v>
      </c>
      <c r="I28" s="18"/>
      <c r="K28" s="102" t="s">
        <v>66</v>
      </c>
      <c r="L28" s="103"/>
      <c r="M28" s="16">
        <v>1</v>
      </c>
      <c r="N28" s="1">
        <v>136</v>
      </c>
      <c r="O28" s="2">
        <v>54</v>
      </c>
      <c r="P28" s="2">
        <v>2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154</v>
      </c>
      <c r="E29" s="4">
        <v>70</v>
      </c>
      <c r="F29" s="4">
        <v>0</v>
      </c>
      <c r="G29" s="20">
        <f t="shared" si="0"/>
        <v>224</v>
      </c>
      <c r="H29" s="41" t="s">
        <v>23</v>
      </c>
      <c r="I29" s="18"/>
      <c r="K29" s="104"/>
      <c r="L29" s="105"/>
      <c r="M29" s="19">
        <v>2</v>
      </c>
      <c r="N29" s="3">
        <v>137</v>
      </c>
      <c r="O29" s="4">
        <v>96</v>
      </c>
      <c r="P29" s="4">
        <v>1</v>
      </c>
      <c r="Q29" s="20">
        <f t="shared" si="1"/>
        <v>233</v>
      </c>
      <c r="R29" s="41" t="s">
        <v>23</v>
      </c>
      <c r="S29" s="18"/>
    </row>
    <row r="30" spans="1:19" ht="12.75" customHeight="1" thickBot="1">
      <c r="A30" s="106" t="s">
        <v>54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54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19367</v>
      </c>
      <c r="B32" s="111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420</v>
      </c>
      <c r="H32" s="42" t="s">
        <v>23</v>
      </c>
      <c r="I32" s="101"/>
      <c r="K32" s="110">
        <v>6083</v>
      </c>
      <c r="L32" s="111"/>
      <c r="M32" s="25" t="s">
        <v>13</v>
      </c>
      <c r="N32" s="26">
        <f>IF(OR(ISNUMBER(Q28),ISNUMBER(Q29),ISNUMBER(Q30),ISNUMBER(Q31)),SUM(N28:N31),"")</f>
        <v>273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423</v>
      </c>
      <c r="R32" s="42" t="s">
        <v>23</v>
      </c>
      <c r="S32" s="101"/>
    </row>
    <row r="33" spans="1:19" ht="12.75" customHeight="1">
      <c r="A33" s="102" t="s">
        <v>51</v>
      </c>
      <c r="B33" s="103"/>
      <c r="C33" s="16">
        <v>1</v>
      </c>
      <c r="D33" s="1">
        <v>137</v>
      </c>
      <c r="E33" s="2">
        <v>63</v>
      </c>
      <c r="F33" s="2">
        <v>3</v>
      </c>
      <c r="G33" s="17">
        <f>IF(AND(ISBLANK(D33),ISBLANK(E33),ISBLANK(N33),ISBLANK(O33)),"",D33+E33)</f>
        <v>200</v>
      </c>
      <c r="H33" s="40" t="s">
        <v>23</v>
      </c>
      <c r="I33" s="18"/>
      <c r="K33" s="102" t="s">
        <v>63</v>
      </c>
      <c r="L33" s="103"/>
      <c r="M33" s="16">
        <v>1</v>
      </c>
      <c r="N33" s="1">
        <v>148</v>
      </c>
      <c r="O33" s="2">
        <v>63</v>
      </c>
      <c r="P33" s="2">
        <v>5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145</v>
      </c>
      <c r="E34" s="4">
        <v>72</v>
      </c>
      <c r="F34" s="4">
        <v>1</v>
      </c>
      <c r="G34" s="20">
        <f t="shared" si="0"/>
        <v>217</v>
      </c>
      <c r="H34" s="41" t="s">
        <v>23</v>
      </c>
      <c r="I34" s="18"/>
      <c r="K34" s="104"/>
      <c r="L34" s="105"/>
      <c r="M34" s="19">
        <v>2</v>
      </c>
      <c r="N34" s="3">
        <v>155</v>
      </c>
      <c r="O34" s="4">
        <v>86</v>
      </c>
      <c r="P34" s="4">
        <v>0</v>
      </c>
      <c r="Q34" s="20">
        <f t="shared" si="1"/>
        <v>241</v>
      </c>
      <c r="R34" s="41" t="s">
        <v>23</v>
      </c>
      <c r="S34" s="18"/>
    </row>
    <row r="35" spans="1:19" ht="12.75" customHeight="1" thickBot="1">
      <c r="A35" s="106" t="s">
        <v>52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65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4799</v>
      </c>
      <c r="B37" s="111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417</v>
      </c>
      <c r="H37" s="43" t="s">
        <v>23</v>
      </c>
      <c r="I37" s="101"/>
      <c r="K37" s="110">
        <v>2770</v>
      </c>
      <c r="L37" s="111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452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800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2560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1709</v>
      </c>
      <c r="O39" s="33">
        <f>IF(OR(ISNUMBER(Q12),ISNUMBER(Q17),ISNUMBER(Q22),ISNUMBER(Q27),ISNUMBER(Q32),ISNUMBER(Q37)),SUM(O12,O17,O22,O27,O32,O37),"")</f>
        <v>799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49</v>
      </c>
      <c r="D41" s="113"/>
      <c r="E41" s="113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13" t="s">
        <v>66</v>
      </c>
      <c r="N41" s="113"/>
      <c r="O41" s="113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2011-02-05T13:01:58Z</cp:lastPrinted>
  <dcterms:created xsi:type="dcterms:W3CDTF">2003-07-01T14:03:06Z</dcterms:created>
  <dcterms:modified xsi:type="dcterms:W3CDTF">2011-02-05T13:09:42Z</dcterms:modified>
  <cp:category/>
  <cp:version/>
  <cp:contentType/>
  <cp:contentStatus/>
</cp:coreProperties>
</file>