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270" windowHeight="829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<sst xmlns="http://schemas.openxmlformats.org/spreadsheetml/2006/main" count="173" uniqueCount="70">
  <si>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</si>
  <si>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</si>
  <si>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</si>
  <si>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</si>
  <si>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</si>
  <si>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</si>
  <si>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</si>
  <si>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</si>
  <si>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</si>
  <si>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</si>
  <si>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</si>
  <si>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</si>
  <si>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</si>
  <si>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</si>
  <si>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</si>
  <si>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</si>
  <si>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</si>
  <si>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</si>
  <si>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</si>
  <si>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</si>
  <si>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</si>
  <si>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</si>
  <si>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</si>
  <si>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</si>
  <si>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</si>
  <si>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</si>
  <si>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</si>
  <si>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</si>
  <si>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</si>
  <si>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</si>
  <si>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</si>
  <si>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</si>
  <si>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</si>
  <si>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</si>
  <si>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</si>
  <si>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</si>
  <si>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</si>
  <si>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</si>
  <si>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</si>
  <si>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</si>
  <si>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</si>
  <si>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</si>
  <si>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</si>
  <si>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</si>
  <si>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</si>
  <si>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TJ Sokol Újezd  ,,B"</t>
  </si>
  <si>
    <t>Václav Ženíšek</t>
  </si>
  <si>
    <t>P - 0044</t>
  </si>
  <si>
    <t>Šnajdr Josef</t>
  </si>
  <si>
    <t>Diviš</t>
  </si>
  <si>
    <t>Jiří</t>
  </si>
  <si>
    <t>Procák</t>
  </si>
  <si>
    <t>Miroslav</t>
  </si>
  <si>
    <t>Vícha</t>
  </si>
  <si>
    <t>Petr</t>
  </si>
  <si>
    <t xml:space="preserve">Tětek </t>
  </si>
  <si>
    <t>Josef</t>
  </si>
  <si>
    <t>Ženíšek</t>
  </si>
  <si>
    <t>Václav</t>
  </si>
  <si>
    <t>Získal</t>
  </si>
  <si>
    <t>Jaroslav</t>
  </si>
  <si>
    <t>Kuneš</t>
  </si>
  <si>
    <t>Miloslav</t>
  </si>
  <si>
    <t>Pivovarník</t>
  </si>
  <si>
    <t>Jankovský</t>
  </si>
  <si>
    <t>Oldřich</t>
  </si>
  <si>
    <t>Dufek</t>
  </si>
  <si>
    <t>Pivoňka</t>
  </si>
  <si>
    <t>Roman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</si>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</sst>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I24" sqref="I2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39375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45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133</v>
      </c>
      <c r="E8" s="2">
        <v>53</v>
      </c>
      <c r="F8" s="2">
        <v>3</v>
      </c>
      <c r="G8" s="17">
        <f>IF(AND(ISBLANK(D8),ISBLANK(E8),ISBLANK(N8),ISBLANK(O8)),"",D8+E8)</f>
        <v>186</v>
      </c>
      <c r="H8" s="40" t="s">
        <v>23</v>
      </c>
      <c r="I8" s="18"/>
      <c r="K8" s="104" t="s">
        <v>59</v>
      </c>
      <c r="L8" s="105"/>
      <c r="M8" s="16">
        <v>1</v>
      </c>
      <c r="N8" s="1">
        <v>148</v>
      </c>
      <c r="O8" s="2">
        <v>70</v>
      </c>
      <c r="P8" s="2">
        <v>3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158</v>
      </c>
      <c r="E9" s="4">
        <v>88</v>
      </c>
      <c r="F9" s="4">
        <v>0</v>
      </c>
      <c r="G9" s="20">
        <f>IF(AND(ISBLANK(D9),ISBLANK(E9),ISBLANK(N9),ISBLANK(O9)),"",D9+E9)</f>
        <v>246</v>
      </c>
      <c r="H9" s="41" t="s">
        <v>23</v>
      </c>
      <c r="I9" s="18"/>
      <c r="K9" s="106"/>
      <c r="L9" s="107"/>
      <c r="M9" s="19">
        <v>2</v>
      </c>
      <c r="N9" s="3">
        <v>149</v>
      </c>
      <c r="O9" s="4">
        <v>52</v>
      </c>
      <c r="P9" s="4">
        <v>8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9603</v>
      </c>
      <c r="B12" s="113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432</v>
      </c>
      <c r="H12" s="42" t="s">
        <v>23</v>
      </c>
      <c r="I12" s="103"/>
      <c r="K12" s="112">
        <v>3774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419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137</v>
      </c>
      <c r="E13" s="2">
        <v>81</v>
      </c>
      <c r="F13" s="2">
        <v>0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4" t="s">
        <v>61</v>
      </c>
      <c r="L13" s="105"/>
      <c r="M13" s="16">
        <v>1</v>
      </c>
      <c r="N13" s="1">
        <v>142</v>
      </c>
      <c r="O13" s="2">
        <v>69</v>
      </c>
      <c r="P13" s="2">
        <v>1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135</v>
      </c>
      <c r="E14" s="4">
        <v>62</v>
      </c>
      <c r="F14" s="4">
        <v>4</v>
      </c>
      <c r="G14" s="20">
        <f t="shared" si="0"/>
        <v>197</v>
      </c>
      <c r="H14" s="41" t="s">
        <v>23</v>
      </c>
      <c r="I14" s="18"/>
      <c r="K14" s="106"/>
      <c r="L14" s="107"/>
      <c r="M14" s="19">
        <v>2</v>
      </c>
      <c r="N14" s="3">
        <v>137</v>
      </c>
      <c r="O14" s="4">
        <v>63</v>
      </c>
      <c r="P14" s="4">
        <v>1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19115</v>
      </c>
      <c r="B17" s="113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415</v>
      </c>
      <c r="H17" s="42" t="s">
        <v>23</v>
      </c>
      <c r="I17" s="103"/>
      <c r="K17" s="112">
        <v>15305</v>
      </c>
      <c r="L17" s="113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411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159</v>
      </c>
      <c r="E18" s="2">
        <v>81</v>
      </c>
      <c r="F18" s="2">
        <v>2</v>
      </c>
      <c r="G18" s="17">
        <f>IF(AND(ISBLANK(D18),ISBLANK(E18),ISBLANK(N18),ISBLANK(O18)),"",D18+E18)</f>
        <v>240</v>
      </c>
      <c r="H18" s="40" t="s">
        <v>23</v>
      </c>
      <c r="I18" s="18"/>
      <c r="K18" s="104" t="s">
        <v>63</v>
      </c>
      <c r="L18" s="105"/>
      <c r="M18" s="16">
        <v>1</v>
      </c>
      <c r="N18" s="1">
        <v>148</v>
      </c>
      <c r="O18" s="2">
        <v>62</v>
      </c>
      <c r="P18" s="2">
        <v>5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150</v>
      </c>
      <c r="E19" s="4">
        <v>54</v>
      </c>
      <c r="F19" s="4">
        <v>4</v>
      </c>
      <c r="G19" s="20">
        <f t="shared" si="0"/>
        <v>204</v>
      </c>
      <c r="H19" s="41" t="s">
        <v>23</v>
      </c>
      <c r="I19" s="18"/>
      <c r="K19" s="106"/>
      <c r="L19" s="107"/>
      <c r="M19" s="19">
        <v>2</v>
      </c>
      <c r="N19" s="3">
        <v>152</v>
      </c>
      <c r="O19" s="4">
        <v>69</v>
      </c>
      <c r="P19" s="4">
        <v>4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4138</v>
      </c>
      <c r="B22" s="113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444</v>
      </c>
      <c r="H22" s="42" t="s">
        <v>23</v>
      </c>
      <c r="I22" s="103"/>
      <c r="K22" s="112">
        <v>12943</v>
      </c>
      <c r="L22" s="113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431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139</v>
      </c>
      <c r="E23" s="2">
        <v>72</v>
      </c>
      <c r="F23" s="2">
        <v>5</v>
      </c>
      <c r="G23" s="17">
        <f>IF(AND(ISBLANK(D23),ISBLANK(E23),ISBLANK(N23),ISBLANK(O23)),"",D23+E23)</f>
        <v>211</v>
      </c>
      <c r="H23" s="40" t="s">
        <v>23</v>
      </c>
      <c r="I23" s="18"/>
      <c r="K23" s="104" t="s">
        <v>64</v>
      </c>
      <c r="L23" s="105"/>
      <c r="M23" s="16">
        <v>1</v>
      </c>
      <c r="N23" s="1">
        <v>137</v>
      </c>
      <c r="O23" s="2">
        <v>71</v>
      </c>
      <c r="P23" s="2">
        <v>0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143</v>
      </c>
      <c r="E24" s="4">
        <v>61</v>
      </c>
      <c r="F24" s="4">
        <v>4</v>
      </c>
      <c r="G24" s="20">
        <f t="shared" si="0"/>
        <v>204</v>
      </c>
      <c r="H24" s="41" t="s">
        <v>23</v>
      </c>
      <c r="I24" s="18"/>
      <c r="K24" s="106"/>
      <c r="L24" s="107"/>
      <c r="M24" s="19">
        <v>2</v>
      </c>
      <c r="N24" s="3">
        <v>160</v>
      </c>
      <c r="O24" s="4">
        <v>61</v>
      </c>
      <c r="P24" s="4">
        <v>0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9861</v>
      </c>
      <c r="B27" s="113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415</v>
      </c>
      <c r="H27" s="42" t="s">
        <v>23</v>
      </c>
      <c r="I27" s="103"/>
      <c r="K27" s="112">
        <v>3789</v>
      </c>
      <c r="L27" s="113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0</v>
      </c>
      <c r="Q27" s="28">
        <f>IF(OR(ISNUMBER(Q23),ISNUMBER(Q24),ISNUMBER(Q25),ISNUMBER(Q26)),SUM(Q23:Q26),"")</f>
        <v>429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140</v>
      </c>
      <c r="E28" s="2">
        <v>63</v>
      </c>
      <c r="F28" s="2">
        <v>0</v>
      </c>
      <c r="G28" s="17">
        <f>IF(AND(ISBLANK(D28),ISBLANK(E28),ISBLANK(N28),ISBLANK(O28)),"",D28+E28)</f>
        <v>203</v>
      </c>
      <c r="H28" s="40" t="s">
        <v>23</v>
      </c>
      <c r="I28" s="18"/>
      <c r="K28" s="104" t="s">
        <v>66</v>
      </c>
      <c r="L28" s="105"/>
      <c r="M28" s="16">
        <v>1</v>
      </c>
      <c r="N28" s="1">
        <v>144</v>
      </c>
      <c r="O28" s="2">
        <v>63</v>
      </c>
      <c r="P28" s="2">
        <v>1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159</v>
      </c>
      <c r="E29" s="4">
        <v>72</v>
      </c>
      <c r="F29" s="4">
        <v>0</v>
      </c>
      <c r="G29" s="20">
        <f t="shared" si="0"/>
        <v>231</v>
      </c>
      <c r="H29" s="41" t="s">
        <v>23</v>
      </c>
      <c r="I29" s="18"/>
      <c r="K29" s="106"/>
      <c r="L29" s="107"/>
      <c r="M29" s="19">
        <v>2</v>
      </c>
      <c r="N29" s="3">
        <v>141</v>
      </c>
      <c r="O29" s="4">
        <v>62</v>
      </c>
      <c r="P29" s="4">
        <v>3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9778</v>
      </c>
      <c r="B32" s="113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434</v>
      </c>
      <c r="H32" s="42" t="s">
        <v>23</v>
      </c>
      <c r="I32" s="103"/>
      <c r="K32" s="112">
        <v>15926</v>
      </c>
      <c r="L32" s="113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410</v>
      </c>
      <c r="R32" s="42" t="s">
        <v>23</v>
      </c>
      <c r="S32" s="103"/>
    </row>
    <row r="33" spans="1:19" ht="12.75" customHeight="1">
      <c r="A33" s="104" t="s">
        <v>44</v>
      </c>
      <c r="B33" s="105"/>
      <c r="C33" s="16">
        <v>1</v>
      </c>
      <c r="D33" s="1">
        <v>147</v>
      </c>
      <c r="E33" s="2">
        <v>62</v>
      </c>
      <c r="F33" s="2">
        <v>0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67</v>
      </c>
      <c r="L33" s="105"/>
      <c r="M33" s="16">
        <v>1</v>
      </c>
      <c r="N33" s="1">
        <v>148</v>
      </c>
      <c r="O33" s="2">
        <v>72</v>
      </c>
      <c r="P33" s="2">
        <v>1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51</v>
      </c>
      <c r="F34" s="4">
        <v>3</v>
      </c>
      <c r="G34" s="20">
        <f t="shared" si="0"/>
        <v>193</v>
      </c>
      <c r="H34" s="41" t="s">
        <v>23</v>
      </c>
      <c r="I34" s="18"/>
      <c r="K34" s="106"/>
      <c r="L34" s="107"/>
      <c r="M34" s="19">
        <v>2</v>
      </c>
      <c r="N34" s="3">
        <v>146</v>
      </c>
      <c r="O34" s="4">
        <v>54</v>
      </c>
      <c r="P34" s="4">
        <v>0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10884</v>
      </c>
      <c r="B37" s="113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402</v>
      </c>
      <c r="H37" s="43" t="s">
        <v>23</v>
      </c>
      <c r="I37" s="103"/>
      <c r="K37" s="112">
        <v>5196</v>
      </c>
      <c r="L37" s="113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420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1742</v>
      </c>
      <c r="E39" s="33">
        <f>IF(OR(ISNUMBER(G12),ISNUMBER(G17),ISNUMBER(G22),ISNUMBER(G27),ISNUMBER(G32),ISNUMBER(G37)),SUM(E12,E17,E22,E27,E32,E37),"")</f>
        <v>800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1752</v>
      </c>
      <c r="O39" s="33">
        <f>IF(OR(ISNUMBER(Q12),ISNUMBER(Q17),ISNUMBER(Q22),ISNUMBER(Q27),ISNUMBER(Q32),ISNUMBER(Q37)),SUM(O12,O17,O22,O27,O32,O37),"")</f>
        <v>768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2520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48</v>
      </c>
      <c r="D41" s="114"/>
      <c r="E41" s="114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4" t="s">
        <v>69</v>
      </c>
      <c r="N41" s="114"/>
      <c r="O41" s="114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47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0.78125</v>
      </c>
      <c r="D47" s="100"/>
      <c r="I47" s="9" t="s">
        <v>32</v>
      </c>
      <c r="J47" s="95">
        <v>7</v>
      </c>
      <c r="K47" s="95"/>
      <c r="P47" s="9" t="s">
        <v>33</v>
      </c>
      <c r="Q47" s="98">
        <v>39691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39375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2007-10-20T16:46:06Z</cp:lastPrinted>
  <dcterms:created xsi:type="dcterms:W3CDTF">2003-07-01T14:03:06Z</dcterms:created>
  <dcterms:modified xsi:type="dcterms:W3CDTF">2007-10-21T06:05:51Z</dcterms:modified>
  <cp:category/>
  <cp:version/>
  <cp:contentType/>
  <cp:contentStatus/>
</cp:coreProperties>
</file>