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<sst xmlns="http://schemas.openxmlformats.org/spreadsheetml/2006/main" count="173" uniqueCount="71">
  <si>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</si>
  <si>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</si>
  <si>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</si>
  <si>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</si>
  <si>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</si>
  <si>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</si>
  <si>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</si>
  <si>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</si>
  <si>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</si>
  <si>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</si>
  <si>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</si>
  <si>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</si>
  <si>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</si>
  <si>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</si>
  <si>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</si>
  <si>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</si>
  <si>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</si>
  <si>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</si>
  <si>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</si>
  <si>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</si>
  <si>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</si>
  <si>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</si>
  <si>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</si>
  <si>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</si>
  <si>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</si>
  <si>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</si>
  <si>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</si>
  <si>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</si>
  <si>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</si>
  <si>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</si>
  <si>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</si>
  <si>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</si>
  <si>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</si>
  <si>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</si>
  <si>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</si>
  <si>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</si>
  <si>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</si>
  <si>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</si>
  <si>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</si>
  <si>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</si>
  <si>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</si>
  <si>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</si>
  <si>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 Sokol Plzeň V. "B"</t>
  </si>
  <si>
    <t>TJ. Sokol Plzeň V.</t>
  </si>
  <si>
    <t>SK Škoda VS Plzeň "B"</t>
  </si>
  <si>
    <t>Hejkal Luděk</t>
  </si>
  <si>
    <t>Beránek Václav</t>
  </si>
  <si>
    <t>Ženíšek Václav</t>
  </si>
  <si>
    <t>Mlnářík</t>
  </si>
  <si>
    <t>Václav</t>
  </si>
  <si>
    <t>Dix</t>
  </si>
  <si>
    <t>Tomáš</t>
  </si>
  <si>
    <t>Kupka</t>
  </si>
  <si>
    <t>Martin</t>
  </si>
  <si>
    <t>Hamrle</t>
  </si>
  <si>
    <t>Vladimír</t>
  </si>
  <si>
    <t>Beránek</t>
  </si>
  <si>
    <t>Milan</t>
  </si>
  <si>
    <t>Karkoš</t>
  </si>
  <si>
    <t>Kučera</t>
  </si>
  <si>
    <t>Pavel</t>
  </si>
  <si>
    <t>Vít</t>
  </si>
  <si>
    <t>Libor</t>
  </si>
  <si>
    <t>Diviš</t>
  </si>
  <si>
    <t>Jiří</t>
  </si>
  <si>
    <t>Hejkal</t>
  </si>
  <si>
    <t>Luděk</t>
  </si>
  <si>
    <t>Ženíšek</t>
  </si>
  <si>
    <t>P-044</t>
  </si>
  <si>
    <t>Vicher</t>
  </si>
  <si>
    <t>Zdeněk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</si>
</sst>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">
      <selection activeCell="K13" sqref="K13:L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40250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58</v>
      </c>
      <c r="B8" s="83"/>
      <c r="C8" s="16">
        <v>1</v>
      </c>
      <c r="D8" s="1">
        <v>134</v>
      </c>
      <c r="E8" s="2">
        <v>61</v>
      </c>
      <c r="F8" s="2">
        <v>4</v>
      </c>
      <c r="G8" s="17">
        <f>IF(AND(ISBLANK(D8),ISBLANK(E8),ISBLANK(N8),ISBLANK(O8)),"",D8+E8)</f>
        <v>195</v>
      </c>
      <c r="H8" s="40" t="s">
        <v>23</v>
      </c>
      <c r="I8" s="18"/>
      <c r="K8" s="82" t="s">
        <v>48</v>
      </c>
      <c r="L8" s="83"/>
      <c r="M8" s="16">
        <v>1</v>
      </c>
      <c r="N8" s="1">
        <v>131</v>
      </c>
      <c r="O8" s="2">
        <v>63</v>
      </c>
      <c r="P8" s="2">
        <v>4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139</v>
      </c>
      <c r="E9" s="4">
        <v>62</v>
      </c>
      <c r="F9" s="4">
        <v>3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140</v>
      </c>
      <c r="O9" s="4">
        <v>68</v>
      </c>
      <c r="P9" s="4">
        <v>0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53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70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17901</v>
      </c>
      <c r="B12" s="87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396</v>
      </c>
      <c r="H12" s="42" t="s">
        <v>23</v>
      </c>
      <c r="I12" s="81"/>
      <c r="K12" s="86">
        <v>2771</v>
      </c>
      <c r="L12" s="8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154</v>
      </c>
      <c r="E13" s="2">
        <v>57</v>
      </c>
      <c r="F13" s="2">
        <v>3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50</v>
      </c>
      <c r="L13" s="83"/>
      <c r="M13" s="16">
        <v>1</v>
      </c>
      <c r="N13" s="1">
        <v>141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143</v>
      </c>
      <c r="E14" s="4">
        <v>63</v>
      </c>
      <c r="F14" s="4">
        <v>3</v>
      </c>
      <c r="G14" s="20">
        <f t="shared" si="0"/>
        <v>206</v>
      </c>
      <c r="H14" s="41" t="s">
        <v>23</v>
      </c>
      <c r="I14" s="18"/>
      <c r="K14" s="84"/>
      <c r="L14" s="85"/>
      <c r="M14" s="19">
        <v>2</v>
      </c>
      <c r="N14" s="3">
        <v>168</v>
      </c>
      <c r="O14" s="4">
        <v>61</v>
      </c>
      <c r="P14" s="4">
        <v>4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10835</v>
      </c>
      <c r="B17" s="87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417</v>
      </c>
      <c r="H17" s="42" t="s">
        <v>23</v>
      </c>
      <c r="I17" s="81"/>
      <c r="K17" s="86">
        <v>13676</v>
      </c>
      <c r="L17" s="87"/>
      <c r="M17" s="25" t="s">
        <v>13</v>
      </c>
      <c r="N17" s="26">
        <f>IF(OR(ISNUMBER(Q13),ISNUMBER(Q14),ISNUMBER(Q15),ISNUMBER(Q16)),SUM(N13:N16),"")</f>
        <v>309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439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138</v>
      </c>
      <c r="E18" s="2">
        <v>88</v>
      </c>
      <c r="F18" s="2">
        <v>1</v>
      </c>
      <c r="G18" s="17">
        <f>IF(AND(ISBLANK(D18),ISBLANK(E18),ISBLANK(N18),ISBLANK(O18)),"",D18+E18)</f>
        <v>226</v>
      </c>
      <c r="H18" s="40" t="s">
        <v>23</v>
      </c>
      <c r="I18" s="18"/>
      <c r="K18" s="82" t="s">
        <v>52</v>
      </c>
      <c r="L18" s="83"/>
      <c r="M18" s="16">
        <v>1</v>
      </c>
      <c r="N18" s="1">
        <v>137</v>
      </c>
      <c r="O18" s="2">
        <v>53</v>
      </c>
      <c r="P18" s="2">
        <v>3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44</v>
      </c>
      <c r="F19" s="4">
        <v>6</v>
      </c>
      <c r="G19" s="20">
        <f t="shared" si="0"/>
        <v>182</v>
      </c>
      <c r="H19" s="41" t="s">
        <v>23</v>
      </c>
      <c r="I19" s="18"/>
      <c r="K19" s="84"/>
      <c r="L19" s="85"/>
      <c r="M19" s="19">
        <v>2</v>
      </c>
      <c r="N19" s="3">
        <v>149</v>
      </c>
      <c r="O19" s="4">
        <v>54</v>
      </c>
      <c r="P19" s="4">
        <v>1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76" t="s">
        <v>62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17904</v>
      </c>
      <c r="B22" s="87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13569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393</v>
      </c>
      <c r="R22" s="42" t="s">
        <v>23</v>
      </c>
      <c r="S22" s="81"/>
    </row>
    <row r="23" spans="1:19" ht="12.75" customHeight="1">
      <c r="A23" s="82" t="s">
        <v>63</v>
      </c>
      <c r="B23" s="83"/>
      <c r="C23" s="16">
        <v>1</v>
      </c>
      <c r="D23" s="1">
        <v>151</v>
      </c>
      <c r="E23" s="2">
        <v>66</v>
      </c>
      <c r="F23" s="2">
        <v>3</v>
      </c>
      <c r="G23" s="17">
        <f>IF(AND(ISBLANK(D23),ISBLANK(E23),ISBLANK(N23),ISBLANK(O23)),"",D23+E23)</f>
        <v>217</v>
      </c>
      <c r="H23" s="40" t="s">
        <v>23</v>
      </c>
      <c r="I23" s="18"/>
      <c r="K23" s="82" t="s">
        <v>54</v>
      </c>
      <c r="L23" s="83"/>
      <c r="M23" s="16">
        <v>1</v>
      </c>
      <c r="N23" s="1">
        <v>140</v>
      </c>
      <c r="O23" s="2">
        <v>53</v>
      </c>
      <c r="P23" s="2">
        <v>0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54</v>
      </c>
      <c r="F24" s="4">
        <v>7</v>
      </c>
      <c r="G24" s="20">
        <f t="shared" si="0"/>
        <v>203</v>
      </c>
      <c r="H24" s="41" t="s">
        <v>23</v>
      </c>
      <c r="I24" s="18"/>
      <c r="K24" s="84"/>
      <c r="L24" s="85"/>
      <c r="M24" s="19">
        <v>2</v>
      </c>
      <c r="N24" s="3">
        <v>134</v>
      </c>
      <c r="O24" s="4">
        <v>60</v>
      </c>
      <c r="P24" s="4">
        <v>6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64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9603</v>
      </c>
      <c r="B27" s="87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1972</v>
      </c>
      <c r="L27" s="87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387</v>
      </c>
      <c r="R27" s="42" t="s">
        <v>23</v>
      </c>
      <c r="S27" s="81"/>
    </row>
    <row r="28" spans="1:19" ht="12.75" customHeight="1">
      <c r="A28" s="82" t="s">
        <v>65</v>
      </c>
      <c r="B28" s="83"/>
      <c r="C28" s="16">
        <v>1</v>
      </c>
      <c r="D28" s="1">
        <v>165</v>
      </c>
      <c r="E28" s="2">
        <v>52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56</v>
      </c>
      <c r="L28" s="83"/>
      <c r="M28" s="16">
        <v>1</v>
      </c>
      <c r="N28" s="1">
        <v>150</v>
      </c>
      <c r="O28" s="2">
        <v>54</v>
      </c>
      <c r="P28" s="2">
        <v>3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72</v>
      </c>
      <c r="F29" s="4">
        <v>3</v>
      </c>
      <c r="G29" s="20">
        <f t="shared" si="0"/>
        <v>211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54</v>
      </c>
      <c r="P29" s="4">
        <v>1</v>
      </c>
      <c r="Q29" s="20">
        <f t="shared" si="1"/>
        <v>192</v>
      </c>
      <c r="R29" s="41" t="s">
        <v>23</v>
      </c>
      <c r="S29" s="18"/>
    </row>
    <row r="30" spans="1:19" ht="12.75" customHeight="1" thickBot="1">
      <c r="A30" s="76" t="s">
        <v>66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5852</v>
      </c>
      <c r="B32" s="87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428</v>
      </c>
      <c r="H32" s="42" t="s">
        <v>23</v>
      </c>
      <c r="I32" s="81"/>
      <c r="K32" s="86">
        <v>1971</v>
      </c>
      <c r="L32" s="87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67</v>
      </c>
      <c r="B33" s="83"/>
      <c r="C33" s="16">
        <v>1</v>
      </c>
      <c r="D33" s="1">
        <v>157</v>
      </c>
      <c r="E33" s="2">
        <v>70</v>
      </c>
      <c r="F33" s="2">
        <v>2</v>
      </c>
      <c r="G33" s="17">
        <f>IF(AND(ISBLANK(D33),ISBLANK(E33),ISBLANK(N33),ISBLANK(O33)),"",D33+E33)</f>
        <v>227</v>
      </c>
      <c r="H33" s="40" t="s">
        <v>23</v>
      </c>
      <c r="I33" s="18"/>
      <c r="K33" s="82" t="s">
        <v>69</v>
      </c>
      <c r="L33" s="83"/>
      <c r="M33" s="16">
        <v>1</v>
      </c>
      <c r="N33" s="1">
        <v>131</v>
      </c>
      <c r="O33" s="2">
        <v>78</v>
      </c>
      <c r="P33" s="2">
        <v>1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133</v>
      </c>
      <c r="E34" s="4">
        <v>71</v>
      </c>
      <c r="F34" s="4">
        <v>1</v>
      </c>
      <c r="G34" s="20">
        <f t="shared" si="0"/>
        <v>204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72</v>
      </c>
      <c r="P34" s="4">
        <v>0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9778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431</v>
      </c>
      <c r="H37" s="43" t="s">
        <v>23</v>
      </c>
      <c r="I37" s="81"/>
      <c r="K37" s="86">
        <v>15988</v>
      </c>
      <c r="L37" s="87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425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1740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1703</v>
      </c>
      <c r="O39" s="33">
        <f>IF(OR(ISNUMBER(Q12),ISNUMBER(Q17),ISNUMBER(Q22),ISNUMBER(Q27),ISNUMBER(Q32),ISNUMBER(Q37)),SUM(O12,O17,O22,O27,O32,O37),"")</f>
        <v>739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46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5">
        <v>40250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2010-03-13T13:04:39Z</cp:lastPrinted>
  <dcterms:created xsi:type="dcterms:W3CDTF">2003-07-01T14:03:06Z</dcterms:created>
  <dcterms:modified xsi:type="dcterms:W3CDTF">2010-03-13T13:27:27Z</dcterms:modified>
  <cp:category/>
  <cp:version/>
  <cp:contentType/>
  <cp:contentStatus/>
</cp:coreProperties>
</file>