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<sst xmlns="http://schemas.openxmlformats.org/spreadsheetml/2006/main" count="174" uniqueCount="72">
  <si>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</si>
  <si>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</si>
  <si>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</si>
  <si>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</si>
  <si>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</si>
  <si>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</si>
  <si>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</si>
  <si>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</si>
  <si>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</si>
  <si>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</si>
  <si>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</si>
  <si>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</si>
  <si>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</si>
  <si>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</si>
  <si>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</si>
  <si>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</si>
  <si>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</si>
  <si>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</si>
  <si>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</si>
  <si>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</si>
  <si>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</si>
  <si>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</si>
  <si>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</si>
  <si>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</si>
  <si>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</si>
  <si>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</si>
  <si>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</si>
  <si>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</si>
  <si>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</si>
  <si>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</si>
  <si>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</si>
  <si>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</si>
  <si>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</si>
  <si>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</si>
  <si>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</si>
  <si>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</si>
  <si>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</si>
  <si>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</si>
  <si>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</si>
  <si>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</si>
  <si>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</si>
  <si>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</si>
  <si>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T.J.Sokol Plzeň V.</t>
  </si>
  <si>
    <t>Václav</t>
  </si>
  <si>
    <t>Duchek</t>
  </si>
  <si>
    <t>Michal</t>
  </si>
  <si>
    <t>Palka</t>
  </si>
  <si>
    <t>Tomáš</t>
  </si>
  <si>
    <t>TJ Sokol Plzeň V. "B"</t>
  </si>
  <si>
    <t>Konvář</t>
  </si>
  <si>
    <t>Karel</t>
  </si>
  <si>
    <t>Karkoš</t>
  </si>
  <si>
    <t>Martin</t>
  </si>
  <si>
    <t>Bečvářík</t>
  </si>
  <si>
    <t>Pejsar</t>
  </si>
  <si>
    <t>P-0137</t>
  </si>
  <si>
    <t>Hejkal</t>
  </si>
  <si>
    <t>Pejsar 24.3.2012</t>
  </si>
  <si>
    <t>Jindrová</t>
  </si>
  <si>
    <t>Marie</t>
  </si>
  <si>
    <t>Šnebergrová</t>
  </si>
  <si>
    <t>Lucie</t>
  </si>
  <si>
    <t>Blasbalg</t>
  </si>
  <si>
    <t>Milan</t>
  </si>
  <si>
    <t>Pochylová</t>
  </si>
  <si>
    <t>Daniela</t>
  </si>
  <si>
    <t>Ptáčník</t>
  </si>
  <si>
    <t>Přemysl</t>
  </si>
  <si>
    <t>Klik</t>
  </si>
  <si>
    <t>Pavel</t>
  </si>
  <si>
    <t>Luděk</t>
  </si>
  <si>
    <t>TJ Baník Stříbro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</si>
</sst>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20" sqref="N2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40992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48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158</v>
      </c>
      <c r="E8" s="2">
        <v>62</v>
      </c>
      <c r="F8" s="2">
        <v>0</v>
      </c>
      <c r="G8" s="17">
        <f>IF(AND(ISBLANK(D8),ISBLANK(E8),ISBLANK(N8),ISBLANK(O8)),"",D8+E8)</f>
        <v>220</v>
      </c>
      <c r="H8" s="40" t="s">
        <v>23</v>
      </c>
      <c r="I8" s="18"/>
      <c r="K8" s="76" t="s">
        <v>44</v>
      </c>
      <c r="L8" s="77"/>
      <c r="M8" s="16">
        <v>1</v>
      </c>
      <c r="N8" s="1">
        <v>167</v>
      </c>
      <c r="O8" s="2">
        <v>61</v>
      </c>
      <c r="P8" s="2">
        <v>2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155</v>
      </c>
      <c r="E9" s="4">
        <v>61</v>
      </c>
      <c r="F9" s="4">
        <v>3</v>
      </c>
      <c r="G9" s="20">
        <f>IF(AND(ISBLANK(D9),ISBLANK(E9),ISBLANK(N9),ISBLANK(O9)),"",D9+E9)</f>
        <v>216</v>
      </c>
      <c r="H9" s="41" t="s">
        <v>23</v>
      </c>
      <c r="I9" s="18"/>
      <c r="K9" s="78"/>
      <c r="L9" s="79"/>
      <c r="M9" s="19">
        <v>2</v>
      </c>
      <c r="N9" s="3">
        <v>150</v>
      </c>
      <c r="O9" s="4">
        <v>84</v>
      </c>
      <c r="P9" s="4">
        <v>2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82" t="s">
        <v>50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313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436</v>
      </c>
      <c r="H12" s="42" t="s">
        <v>23</v>
      </c>
      <c r="I12" s="81"/>
      <c r="K12" s="86">
        <v>18922</v>
      </c>
      <c r="L12" s="87"/>
      <c r="M12" s="25" t="s">
        <v>13</v>
      </c>
      <c r="N12" s="26">
        <f>IF(OR(ISNUMBER(Q8),ISNUMBER(Q9),ISNUMBER(Q10),ISNUMBER(Q11)),SUM(N8:N11),"")</f>
        <v>317</v>
      </c>
      <c r="O12" s="27">
        <f>IF(OR(ISNUMBER(Q8),ISNUMBER(Q9),ISNUMBER(Q10),ISNUMBER(Q11)),SUM(O8:O11),"")</f>
        <v>145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462</v>
      </c>
      <c r="R12" s="42" t="s">
        <v>23</v>
      </c>
      <c r="S12" s="81"/>
    </row>
    <row r="13" spans="1:19" ht="12.75" customHeight="1">
      <c r="A13" s="76" t="s">
        <v>51</v>
      </c>
      <c r="B13" s="77"/>
      <c r="C13" s="16">
        <v>1</v>
      </c>
      <c r="D13" s="1">
        <v>125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76" t="s">
        <v>46</v>
      </c>
      <c r="L13" s="77"/>
      <c r="M13" s="16">
        <v>1</v>
      </c>
      <c r="N13" s="1">
        <v>151</v>
      </c>
      <c r="O13" s="2">
        <v>80</v>
      </c>
      <c r="P13" s="2">
        <v>3</v>
      </c>
      <c r="Q13" s="17">
        <f aca="true" t="shared" si="1" ref="Q13:Q36">IF(AND(ISBLANK(D13),ISBLANK(E13),ISBLANK(N13),ISBLANK(O13)),"",N13+O13)</f>
        <v>231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152</v>
      </c>
      <c r="E14" s="4">
        <v>72</v>
      </c>
      <c r="F14" s="4">
        <v>5</v>
      </c>
      <c r="G14" s="20">
        <f t="shared" si="0"/>
        <v>224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81</v>
      </c>
      <c r="P14" s="4">
        <v>2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82" t="s">
        <v>52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17901</v>
      </c>
      <c r="B17" s="87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20190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161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457</v>
      </c>
      <c r="R17" s="42" t="s">
        <v>23</v>
      </c>
      <c r="S17" s="81"/>
    </row>
    <row r="18" spans="1:19" ht="12.75" customHeight="1">
      <c r="A18" s="76" t="s">
        <v>53</v>
      </c>
      <c r="B18" s="77"/>
      <c r="C18" s="16">
        <v>1</v>
      </c>
      <c r="D18" s="1">
        <v>149</v>
      </c>
      <c r="E18" s="2">
        <v>57</v>
      </c>
      <c r="F18" s="2">
        <v>5</v>
      </c>
      <c r="G18" s="17">
        <f>IF(AND(ISBLANK(D18),ISBLANK(E18),ISBLANK(N18),ISBLANK(O18)),"",D18+E18)</f>
        <v>206</v>
      </c>
      <c r="H18" s="40" t="s">
        <v>23</v>
      </c>
      <c r="I18" s="18"/>
      <c r="K18" s="76" t="s">
        <v>58</v>
      </c>
      <c r="L18" s="77"/>
      <c r="M18" s="16">
        <v>1</v>
      </c>
      <c r="N18" s="1">
        <v>144</v>
      </c>
      <c r="O18" s="2">
        <v>70</v>
      </c>
      <c r="P18" s="2">
        <v>7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154</v>
      </c>
      <c r="E19" s="4">
        <v>72</v>
      </c>
      <c r="F19" s="4">
        <v>7</v>
      </c>
      <c r="G19" s="20">
        <f t="shared" si="0"/>
        <v>226</v>
      </c>
      <c r="H19" s="41" t="s">
        <v>23</v>
      </c>
      <c r="I19" s="18"/>
      <c r="K19" s="78"/>
      <c r="L19" s="79"/>
      <c r="M19" s="19">
        <v>2</v>
      </c>
      <c r="N19" s="3">
        <v>140</v>
      </c>
      <c r="O19" s="4">
        <v>59</v>
      </c>
      <c r="P19" s="4">
        <v>4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82" t="s">
        <v>43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432</v>
      </c>
      <c r="H22" s="42" t="s">
        <v>23</v>
      </c>
      <c r="I22" s="81"/>
      <c r="K22" s="86">
        <v>3548</v>
      </c>
      <c r="L22" s="8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413</v>
      </c>
      <c r="R22" s="42" t="s">
        <v>23</v>
      </c>
      <c r="S22" s="81"/>
    </row>
    <row r="23" spans="1:19" ht="12.75" customHeight="1">
      <c r="A23" s="76" t="s">
        <v>66</v>
      </c>
      <c r="B23" s="77"/>
      <c r="C23" s="16">
        <v>1</v>
      </c>
      <c r="D23" s="1">
        <v>155</v>
      </c>
      <c r="E23" s="2">
        <v>61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76" t="s">
        <v>60</v>
      </c>
      <c r="L23" s="77"/>
      <c r="M23" s="16">
        <v>1</v>
      </c>
      <c r="N23" s="1">
        <v>153</v>
      </c>
      <c r="O23" s="2">
        <v>54</v>
      </c>
      <c r="P23" s="2">
        <v>2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143</v>
      </c>
      <c r="E24" s="4">
        <v>62</v>
      </c>
      <c r="F24" s="4">
        <v>7</v>
      </c>
      <c r="G24" s="20">
        <f t="shared" si="0"/>
        <v>205</v>
      </c>
      <c r="H24" s="41" t="s">
        <v>23</v>
      </c>
      <c r="I24" s="18"/>
      <c r="K24" s="78"/>
      <c r="L24" s="79"/>
      <c r="M24" s="19">
        <v>2</v>
      </c>
      <c r="N24" s="3">
        <v>131</v>
      </c>
      <c r="O24" s="4">
        <v>71</v>
      </c>
      <c r="P24" s="4">
        <v>2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82" t="s">
        <v>67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10333</v>
      </c>
      <c r="B27" s="87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421</v>
      </c>
      <c r="H27" s="42" t="s">
        <v>23</v>
      </c>
      <c r="I27" s="81"/>
      <c r="K27" s="86">
        <v>17470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56</v>
      </c>
      <c r="B28" s="77"/>
      <c r="C28" s="16">
        <v>1</v>
      </c>
      <c r="D28" s="1">
        <v>147</v>
      </c>
      <c r="E28" s="2">
        <v>63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76" t="s">
        <v>62</v>
      </c>
      <c r="L28" s="77"/>
      <c r="M28" s="16">
        <v>1</v>
      </c>
      <c r="N28" s="1">
        <v>158</v>
      </c>
      <c r="O28" s="2">
        <v>67</v>
      </c>
      <c r="P28" s="2">
        <v>3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80</v>
      </c>
      <c r="F29" s="4">
        <v>1</v>
      </c>
      <c r="G29" s="20">
        <f t="shared" si="0"/>
        <v>227</v>
      </c>
      <c r="H29" s="41" t="s">
        <v>23</v>
      </c>
      <c r="I29" s="18"/>
      <c r="K29" s="78"/>
      <c r="L29" s="79"/>
      <c r="M29" s="19">
        <v>2</v>
      </c>
      <c r="N29" s="3">
        <v>158</v>
      </c>
      <c r="O29" s="4">
        <v>44</v>
      </c>
      <c r="P29" s="4">
        <v>6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82" t="s">
        <v>70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437</v>
      </c>
      <c r="H32" s="42" t="s">
        <v>23</v>
      </c>
      <c r="I32" s="81"/>
      <c r="K32" s="86">
        <v>9872</v>
      </c>
      <c r="L32" s="87"/>
      <c r="M32" s="25" t="s">
        <v>13</v>
      </c>
      <c r="N32" s="26">
        <f>IF(OR(ISNUMBER(Q28),ISNUMBER(Q29),ISNUMBER(Q30),ISNUMBER(Q31)),SUM(N28:N31),"")</f>
        <v>316</v>
      </c>
      <c r="O32" s="27">
        <f>IF(OR(ISNUMBER(Q28),ISNUMBER(Q29),ISNUMBER(Q30),ISNUMBER(Q31)),SUM(O28:O31),"")</f>
        <v>111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76" t="s">
        <v>68</v>
      </c>
      <c r="B33" s="77"/>
      <c r="C33" s="16">
        <v>1</v>
      </c>
      <c r="D33" s="1">
        <v>164</v>
      </c>
      <c r="E33" s="2">
        <v>71</v>
      </c>
      <c r="F33" s="2">
        <v>3</v>
      </c>
      <c r="G33" s="17">
        <f>IF(AND(ISBLANK(D33),ISBLANK(E33),ISBLANK(N33),ISBLANK(O33)),"",D33+E33)</f>
        <v>235</v>
      </c>
      <c r="H33" s="40" t="s">
        <v>23</v>
      </c>
      <c r="I33" s="18"/>
      <c r="K33" s="76" t="s">
        <v>64</v>
      </c>
      <c r="L33" s="77"/>
      <c r="M33" s="16">
        <v>1</v>
      </c>
      <c r="N33" s="1">
        <v>151</v>
      </c>
      <c r="O33" s="2">
        <v>78</v>
      </c>
      <c r="P33" s="2">
        <v>1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70</v>
      </c>
      <c r="F34" s="4">
        <v>4</v>
      </c>
      <c r="G34" s="20">
        <f t="shared" si="0"/>
        <v>223</v>
      </c>
      <c r="H34" s="41" t="s">
        <v>23</v>
      </c>
      <c r="I34" s="18"/>
      <c r="K34" s="78"/>
      <c r="L34" s="79"/>
      <c r="M34" s="19">
        <v>2</v>
      </c>
      <c r="N34" s="3">
        <v>142</v>
      </c>
      <c r="O34" s="4">
        <v>72</v>
      </c>
      <c r="P34" s="4">
        <v>1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82" t="s">
        <v>69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317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458</v>
      </c>
      <c r="H37" s="43" t="s">
        <v>23</v>
      </c>
      <c r="I37" s="81"/>
      <c r="K37" s="86">
        <v>17673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1802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2613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1790</v>
      </c>
      <c r="O39" s="33">
        <f>IF(OR(ISNUMBER(Q12),ISNUMBER(Q17),ISNUMBER(Q22),ISNUMBER(Q27),ISNUMBER(Q32),ISNUMBER(Q37)),SUM(O12,O17,O22,O27,O32,O37),"")</f>
        <v>821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2611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2012-03-24T12:28:15Z</cp:lastPrinted>
  <dcterms:created xsi:type="dcterms:W3CDTF">2003-07-01T14:03:06Z</dcterms:created>
  <dcterms:modified xsi:type="dcterms:W3CDTF">2012-03-24T12:29:46Z</dcterms:modified>
  <cp:category/>
  <cp:version/>
  <cp:contentType/>
  <cp:contentStatus/>
</cp:coreProperties>
</file>