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<sst xmlns="http://schemas.openxmlformats.org/spreadsheetml/2006/main" count="174" uniqueCount="69">
  <si>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</si>
  <si>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</si>
  <si>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</si>
  <si>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</si>
  <si>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</si>
  <si>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</si>
  <si>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</si>
  <si>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</si>
  <si>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</si>
  <si>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</si>
  <si>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</si>
  <si>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</si>
  <si>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</si>
  <si>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</si>
  <si>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</si>
  <si>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</si>
  <si>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</si>
  <si>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</si>
  <si>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</si>
  <si>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</si>
  <si>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</si>
  <si>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</si>
  <si>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</si>
  <si>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</si>
  <si>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</si>
  <si>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</si>
  <si>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</si>
  <si>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</si>
  <si>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</si>
  <si>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</si>
  <si>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</si>
  <si>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</si>
  <si>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</si>
  <si>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</si>
  <si>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</si>
  <si>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</si>
  <si>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</si>
  <si>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</si>
  <si>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</si>
  <si>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</si>
  <si>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</si>
  <si>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</si>
  <si>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V. "B"</t>
  </si>
  <si>
    <t>Sokol Plzeň V.</t>
  </si>
  <si>
    <t>Ženíšek</t>
  </si>
  <si>
    <t>Hejkal</t>
  </si>
  <si>
    <t>Kuneš</t>
  </si>
  <si>
    <t>Miloslav</t>
  </si>
  <si>
    <t>Pišta</t>
  </si>
  <si>
    <t>Jaroslav</t>
  </si>
  <si>
    <t>Pivoňka</t>
  </si>
  <si>
    <t>Roman</t>
  </si>
  <si>
    <t>Praštil</t>
  </si>
  <si>
    <t>Václav</t>
  </si>
  <si>
    <t>Antonín</t>
  </si>
  <si>
    <t>Pivovarník</t>
  </si>
  <si>
    <t>Miroslav</t>
  </si>
  <si>
    <t>TJ Sokol Újezd sv. Kříže "A"</t>
  </si>
  <si>
    <t>Karel</t>
  </si>
  <si>
    <t>Klik</t>
  </si>
  <si>
    <t>Pavel</t>
  </si>
  <si>
    <t>Hejkalová</t>
  </si>
  <si>
    <t>Pejsar</t>
  </si>
  <si>
    <t>Luděk</t>
  </si>
  <si>
    <t>Vladimíra</t>
  </si>
  <si>
    <t>Konvář</t>
  </si>
  <si>
    <t>26.3.2011 Ženíšek</t>
  </si>
  <si>
    <t>Kϋhn</t>
  </si>
  <si>
    <t>P-0044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</si>
</sst>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O35" sqref="O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43</v>
      </c>
      <c r="M1" s="106"/>
      <c r="N1" s="106"/>
      <c r="O1" s="107" t="s">
        <v>2</v>
      </c>
      <c r="P1" s="107"/>
      <c r="Q1" s="104">
        <v>40628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65</v>
      </c>
      <c r="B8" s="83"/>
      <c r="C8" s="16">
        <v>1</v>
      </c>
      <c r="D8" s="1">
        <v>151</v>
      </c>
      <c r="E8" s="2">
        <v>79</v>
      </c>
      <c r="F8" s="2">
        <v>0</v>
      </c>
      <c r="G8" s="17">
        <f>IF(AND(ISBLANK(D8),ISBLANK(E8),ISBLANK(N8),ISBLANK(O8)),"",D8+E8)</f>
        <v>230</v>
      </c>
      <c r="H8" s="40" t="s">
        <v>23</v>
      </c>
      <c r="I8" s="18"/>
      <c r="K8" s="82" t="s">
        <v>46</v>
      </c>
      <c r="L8" s="83"/>
      <c r="M8" s="16">
        <v>1</v>
      </c>
      <c r="N8" s="1">
        <v>136</v>
      </c>
      <c r="O8" s="2">
        <v>54</v>
      </c>
      <c r="P8" s="2">
        <v>4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72</v>
      </c>
      <c r="F9" s="4">
        <v>1</v>
      </c>
      <c r="G9" s="20">
        <f>IF(AND(ISBLANK(D9),ISBLANK(E9),ISBLANK(N9),ISBLANK(O9)),"",D9+E9)</f>
        <v>219</v>
      </c>
      <c r="H9" s="41" t="s">
        <v>23</v>
      </c>
      <c r="I9" s="18"/>
      <c r="K9" s="84"/>
      <c r="L9" s="85"/>
      <c r="M9" s="19">
        <v>2</v>
      </c>
      <c r="N9" s="3">
        <v>169</v>
      </c>
      <c r="O9" s="4">
        <v>54</v>
      </c>
      <c r="P9" s="4">
        <v>4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76" t="s">
        <v>58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4129</v>
      </c>
      <c r="B12" s="81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449</v>
      </c>
      <c r="H12" s="42" t="s">
        <v>23</v>
      </c>
      <c r="I12" s="87"/>
      <c r="K12" s="80">
        <v>15305</v>
      </c>
      <c r="L12" s="81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108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413</v>
      </c>
      <c r="R12" s="42" t="s">
        <v>23</v>
      </c>
      <c r="S12" s="87"/>
    </row>
    <row r="13" spans="1:19" ht="12.75" customHeight="1">
      <c r="A13" s="82" t="s">
        <v>59</v>
      </c>
      <c r="B13" s="83"/>
      <c r="C13" s="16">
        <v>1</v>
      </c>
      <c r="D13" s="1">
        <v>132</v>
      </c>
      <c r="E13" s="2">
        <v>80</v>
      </c>
      <c r="F13" s="2">
        <v>2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48</v>
      </c>
      <c r="L13" s="83"/>
      <c r="M13" s="16">
        <v>1</v>
      </c>
      <c r="N13" s="1">
        <v>138</v>
      </c>
      <c r="O13" s="2">
        <v>71</v>
      </c>
      <c r="P13" s="2">
        <v>0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77</v>
      </c>
      <c r="F14" s="4">
        <v>1</v>
      </c>
      <c r="G14" s="20">
        <f t="shared" si="0"/>
        <v>224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72</v>
      </c>
      <c r="P14" s="4">
        <v>3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0">
        <v>4799</v>
      </c>
      <c r="B17" s="81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157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436</v>
      </c>
      <c r="H17" s="42" t="s">
        <v>23</v>
      </c>
      <c r="I17" s="87"/>
      <c r="K17" s="80">
        <v>15441</v>
      </c>
      <c r="L17" s="81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422</v>
      </c>
      <c r="R17" s="42" t="s">
        <v>23</v>
      </c>
      <c r="S17" s="87"/>
    </row>
    <row r="18" spans="1:19" ht="12.75" customHeight="1">
      <c r="A18" s="82" t="s">
        <v>61</v>
      </c>
      <c r="B18" s="83"/>
      <c r="C18" s="16">
        <v>1</v>
      </c>
      <c r="D18" s="1">
        <v>147</v>
      </c>
      <c r="E18" s="2">
        <v>72</v>
      </c>
      <c r="F18" s="2">
        <v>0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50</v>
      </c>
      <c r="L18" s="83"/>
      <c r="M18" s="16">
        <v>1</v>
      </c>
      <c r="N18" s="1">
        <v>161</v>
      </c>
      <c r="O18" s="2">
        <v>80</v>
      </c>
      <c r="P18" s="2">
        <v>1</v>
      </c>
      <c r="Q18" s="17">
        <f>IF(AND(ISBLANK(D18),ISBLANK(E18),ISBLANK(N18),ISBLANK(O18)),"",N18+O18)</f>
        <v>241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151</v>
      </c>
      <c r="E19" s="4">
        <v>61</v>
      </c>
      <c r="F19" s="4">
        <v>7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70</v>
      </c>
      <c r="P19" s="4">
        <v>2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76" t="s">
        <v>64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0">
        <v>10014</v>
      </c>
      <c r="B22" s="81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431</v>
      </c>
      <c r="H22" s="42" t="s">
        <v>23</v>
      </c>
      <c r="I22" s="87"/>
      <c r="K22" s="80">
        <v>5196</v>
      </c>
      <c r="L22" s="81"/>
      <c r="M22" s="25" t="s">
        <v>13</v>
      </c>
      <c r="N22" s="26">
        <f>IF(OR(ISNUMBER(Q18),ISNUMBER(Q19),ISNUMBER(Q20),ISNUMBER(Q21)),SUM(N18:N21),"")</f>
        <v>304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454</v>
      </c>
      <c r="R22" s="42" t="s">
        <v>23</v>
      </c>
      <c r="S22" s="87"/>
    </row>
    <row r="23" spans="1:19" ht="12.75" customHeight="1">
      <c r="A23" s="82" t="s">
        <v>45</v>
      </c>
      <c r="B23" s="83"/>
      <c r="C23" s="16">
        <v>1</v>
      </c>
      <c r="D23" s="1">
        <v>145</v>
      </c>
      <c r="E23" s="2">
        <v>78</v>
      </c>
      <c r="F23" s="2">
        <v>0</v>
      </c>
      <c r="G23" s="17">
        <f>IF(AND(ISBLANK(D23),ISBLANK(E23),ISBLANK(N23),ISBLANK(O23)),"",D23+E23)</f>
        <v>223</v>
      </c>
      <c r="H23" s="40" t="s">
        <v>23</v>
      </c>
      <c r="I23" s="18"/>
      <c r="K23" s="82" t="s">
        <v>52</v>
      </c>
      <c r="L23" s="83"/>
      <c r="M23" s="16">
        <v>1</v>
      </c>
      <c r="N23" s="1">
        <v>152</v>
      </c>
      <c r="O23" s="2">
        <v>86</v>
      </c>
      <c r="P23" s="2">
        <v>1</v>
      </c>
      <c r="Q23" s="17">
        <f>IF(AND(ISBLANK(D23),ISBLANK(E23),ISBLANK(N23),ISBLANK(O23)),"",N23+O23)</f>
        <v>238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54</v>
      </c>
      <c r="F24" s="4">
        <v>3</v>
      </c>
      <c r="G24" s="20">
        <f t="shared" si="0"/>
        <v>190</v>
      </c>
      <c r="H24" s="41" t="s">
        <v>23</v>
      </c>
      <c r="I24" s="18"/>
      <c r="K24" s="84"/>
      <c r="L24" s="85"/>
      <c r="M24" s="19">
        <v>2</v>
      </c>
      <c r="N24" s="3">
        <v>143</v>
      </c>
      <c r="O24" s="4">
        <v>70</v>
      </c>
      <c r="P24" s="4">
        <v>3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76" t="s">
        <v>63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5852</v>
      </c>
      <c r="B27" s="81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413</v>
      </c>
      <c r="H27" s="42" t="s">
        <v>23</v>
      </c>
      <c r="I27" s="87"/>
      <c r="K27" s="80">
        <v>3769</v>
      </c>
      <c r="L27" s="81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156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451</v>
      </c>
      <c r="R27" s="42" t="s">
        <v>23</v>
      </c>
      <c r="S27" s="87"/>
    </row>
    <row r="28" spans="1:19" ht="12.75" customHeight="1">
      <c r="A28" s="82" t="s">
        <v>62</v>
      </c>
      <c r="B28" s="83"/>
      <c r="C28" s="16">
        <v>1</v>
      </c>
      <c r="D28" s="1">
        <v>149</v>
      </c>
      <c r="E28" s="2">
        <v>72</v>
      </c>
      <c r="F28" s="2">
        <v>2</v>
      </c>
      <c r="G28" s="17">
        <f>IF(AND(ISBLANK(D28),ISBLANK(E28),ISBLANK(N28),ISBLANK(O28)),"",D28+E28)</f>
        <v>221</v>
      </c>
      <c r="H28" s="40" t="s">
        <v>23</v>
      </c>
      <c r="I28" s="18"/>
      <c r="K28" s="82" t="s">
        <v>67</v>
      </c>
      <c r="L28" s="83"/>
      <c r="M28" s="16">
        <v>1</v>
      </c>
      <c r="N28" s="1">
        <v>155</v>
      </c>
      <c r="O28" s="2">
        <v>69</v>
      </c>
      <c r="P28" s="2">
        <v>2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131</v>
      </c>
      <c r="E29" s="4">
        <v>79</v>
      </c>
      <c r="F29" s="4">
        <v>2</v>
      </c>
      <c r="G29" s="20">
        <f t="shared" si="0"/>
        <v>210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72</v>
      </c>
      <c r="P29" s="4">
        <v>0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0">
        <v>19367</v>
      </c>
      <c r="B32" s="81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431</v>
      </c>
      <c r="H32" s="42" t="s">
        <v>23</v>
      </c>
      <c r="I32" s="87"/>
      <c r="K32" s="80">
        <v>3760</v>
      </c>
      <c r="L32" s="81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440</v>
      </c>
      <c r="R32" s="42" t="s">
        <v>23</v>
      </c>
      <c r="S32" s="87"/>
    </row>
    <row r="33" spans="1:19" ht="12.75" customHeight="1">
      <c r="A33" s="82" t="s">
        <v>44</v>
      </c>
      <c r="B33" s="83"/>
      <c r="C33" s="16">
        <v>1</v>
      </c>
      <c r="D33" s="1">
        <v>140</v>
      </c>
      <c r="E33" s="2">
        <v>71</v>
      </c>
      <c r="F33" s="2">
        <v>1</v>
      </c>
      <c r="G33" s="17">
        <f>IF(AND(ISBLANK(D33),ISBLANK(E33),ISBLANK(N33),ISBLANK(O33)),"",D33+E33)</f>
        <v>211</v>
      </c>
      <c r="H33" s="40" t="s">
        <v>23</v>
      </c>
      <c r="I33" s="18"/>
      <c r="K33" s="82" t="s">
        <v>55</v>
      </c>
      <c r="L33" s="83"/>
      <c r="M33" s="16">
        <v>1</v>
      </c>
      <c r="N33" s="1">
        <v>146</v>
      </c>
      <c r="O33" s="2">
        <v>63</v>
      </c>
      <c r="P33" s="2">
        <v>3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63</v>
      </c>
      <c r="F34" s="4">
        <v>1</v>
      </c>
      <c r="G34" s="20">
        <f t="shared" si="0"/>
        <v>208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53</v>
      </c>
      <c r="P34" s="4">
        <v>2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9778</v>
      </c>
      <c r="B37" s="81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419</v>
      </c>
      <c r="H37" s="43" t="s">
        <v>23</v>
      </c>
      <c r="I37" s="87"/>
      <c r="K37" s="80">
        <v>12943</v>
      </c>
      <c r="L37" s="81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1721</v>
      </c>
      <c r="E39" s="33">
        <f>IF(OR(ISNUMBER(G12),ISNUMBER(G17),ISNUMBER(G22),ISNUMBER(G27),ISNUMBER(G32),ISNUMBER(G37)),SUM(E12,E17,E22,E27,E32,E37),"")</f>
        <v>858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1771</v>
      </c>
      <c r="O39" s="33">
        <f>IF(OR(ISNUMBER(Q12),ISNUMBER(Q17),ISNUMBER(Q22),ISNUMBER(Q27),ISNUMBER(Q32),ISNUMBER(Q37)),SUM(O12,O17,O22,O27,O32,O37),"")</f>
        <v>814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2585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52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2006-08-02T21:01:19Z</cp:lastPrinted>
  <dcterms:created xsi:type="dcterms:W3CDTF">2003-07-01T14:03:06Z</dcterms:created>
  <dcterms:modified xsi:type="dcterms:W3CDTF">2011-03-26T12:58:21Z</dcterms:modified>
  <cp:category/>
  <cp:version/>
  <cp:contentType/>
  <cp:contentStatus/>
</cp:coreProperties>
</file>