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<sst xmlns="http://schemas.openxmlformats.org/spreadsheetml/2006/main" count="175" uniqueCount="72">
  <si>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</si>
  <si>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</si>
  <si>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</si>
  <si>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</si>
  <si>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</si>
  <si>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</si>
  <si>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</si>
  <si>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</si>
  <si>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</si>
  <si>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</si>
  <si>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</si>
  <si>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</si>
  <si>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</si>
  <si>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</si>
  <si>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</si>
  <si>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</si>
  <si>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</si>
  <si>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</si>
  <si>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</si>
  <si>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</si>
  <si>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</si>
  <si>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</si>
  <si>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</si>
  <si>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</si>
  <si>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</si>
  <si>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</si>
  <si>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</si>
  <si>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</si>
  <si>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</si>
  <si>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</si>
  <si>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</si>
  <si>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</si>
  <si>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</si>
  <si>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</si>
  <si>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</si>
  <si>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</si>
  <si>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</si>
  <si>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</si>
  <si>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</si>
  <si>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</si>
  <si>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</si>
  <si>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</si>
  <si>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Radek</t>
  </si>
  <si>
    <t xml:space="preserve">Jakub </t>
  </si>
  <si>
    <t>Karel</t>
  </si>
  <si>
    <t>Jiří</t>
  </si>
  <si>
    <t>Tomáš</t>
  </si>
  <si>
    <t>Zuzana</t>
  </si>
  <si>
    <t>Milan</t>
  </si>
  <si>
    <t>Jakub</t>
  </si>
  <si>
    <t>Pavel</t>
  </si>
  <si>
    <t>Lucie</t>
  </si>
  <si>
    <t>Ondřej</t>
  </si>
  <si>
    <t>Lipchavský</t>
  </si>
  <si>
    <t>Moulis</t>
  </si>
  <si>
    <t>Ganaj</t>
  </si>
  <si>
    <t>Impseil</t>
  </si>
  <si>
    <t>Palka</t>
  </si>
  <si>
    <t>Provazníková</t>
  </si>
  <si>
    <t>Blasbalg</t>
  </si>
  <si>
    <t>Solfronk</t>
  </si>
  <si>
    <t>Troch</t>
  </si>
  <si>
    <t>Fryč</t>
  </si>
  <si>
    <t>Trochová</t>
  </si>
  <si>
    <t>Musil</t>
  </si>
  <si>
    <t>TJ Baník Stříbro   - B -</t>
  </si>
  <si>
    <t>CB Dobřany  - B -</t>
  </si>
  <si>
    <t>TJ Baník Stříbro</t>
  </si>
  <si>
    <t>Lucie Trochová</t>
  </si>
  <si>
    <t>P-0115</t>
  </si>
  <si>
    <t>Moulis Jakub  21938 - 1. Start náhradníka.   ,    Impseil Jiří  21931 - 2. Start náhradníka.    ,      Provazníková Zuzana 22197 - 2. Start náhradníka.</t>
  </si>
  <si>
    <t>8.2.2014 Lucie Trochová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</si>
</sst>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8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67</v>
      </c>
      <c r="M1" s="118"/>
      <c r="N1" s="118"/>
      <c r="O1" s="119" t="s">
        <v>2</v>
      </c>
      <c r="P1" s="119"/>
      <c r="Q1" s="126">
        <v>41678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65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66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53</v>
      </c>
      <c r="B8" s="105"/>
      <c r="C8" s="16">
        <v>1</v>
      </c>
      <c r="D8" s="1">
        <v>144</v>
      </c>
      <c r="E8" s="2">
        <v>60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104" t="s">
        <v>54</v>
      </c>
      <c r="L8" s="105"/>
      <c r="M8" s="16">
        <v>1</v>
      </c>
      <c r="N8" s="1">
        <v>136</v>
      </c>
      <c r="O8" s="2">
        <v>67</v>
      </c>
      <c r="P8" s="2">
        <v>2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60</v>
      </c>
      <c r="F9" s="4">
        <v>4</v>
      </c>
      <c r="G9" s="20">
        <f>IF(AND(ISBLANK(D9),ISBLANK(E9),ISBLANK(N9),ISBLANK(O9)),"",D9+E9)</f>
        <v>201</v>
      </c>
      <c r="H9" s="41" t="s">
        <v>23</v>
      </c>
      <c r="I9" s="18"/>
      <c r="K9" s="106"/>
      <c r="L9" s="107"/>
      <c r="M9" s="19">
        <v>2</v>
      </c>
      <c r="N9" s="3">
        <v>143</v>
      </c>
      <c r="O9" s="4">
        <v>78</v>
      </c>
      <c r="P9" s="4">
        <v>4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108" t="s">
        <v>42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20883</v>
      </c>
      <c r="B12" s="113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405</v>
      </c>
      <c r="H12" s="42" t="s">
        <v>23</v>
      </c>
      <c r="I12" s="103"/>
      <c r="K12" s="112">
        <v>21938</v>
      </c>
      <c r="L12" s="113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145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424</v>
      </c>
      <c r="R12" s="42" t="s">
        <v>23</v>
      </c>
      <c r="S12" s="103"/>
    </row>
    <row r="13" spans="1:19" ht="12.75" customHeight="1">
      <c r="A13" s="104" t="s">
        <v>55</v>
      </c>
      <c r="B13" s="105"/>
      <c r="C13" s="16">
        <v>1</v>
      </c>
      <c r="D13" s="1">
        <v>132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4" t="s">
        <v>56</v>
      </c>
      <c r="L13" s="105"/>
      <c r="M13" s="16">
        <v>1</v>
      </c>
      <c r="N13" s="1">
        <v>144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148</v>
      </c>
      <c r="E14" s="4">
        <v>45</v>
      </c>
      <c r="F14" s="4">
        <v>6</v>
      </c>
      <c r="G14" s="20">
        <f t="shared" si="0"/>
        <v>193</v>
      </c>
      <c r="H14" s="41" t="s">
        <v>23</v>
      </c>
      <c r="I14" s="18"/>
      <c r="K14" s="106"/>
      <c r="L14" s="107"/>
      <c r="M14" s="19">
        <v>2</v>
      </c>
      <c r="N14" s="3">
        <v>155</v>
      </c>
      <c r="O14" s="4">
        <v>72</v>
      </c>
      <c r="P14" s="4">
        <v>5</v>
      </c>
      <c r="Q14" s="20">
        <f t="shared" si="1"/>
        <v>227</v>
      </c>
      <c r="R14" s="41" t="s">
        <v>23</v>
      </c>
      <c r="S14" s="18"/>
    </row>
    <row r="15" spans="1:19" ht="12.75" customHeight="1" thickBot="1">
      <c r="A15" s="108" t="s">
        <v>44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45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22961</v>
      </c>
      <c r="B17" s="113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396</v>
      </c>
      <c r="H17" s="42" t="s">
        <v>23</v>
      </c>
      <c r="I17" s="103"/>
      <c r="K17" s="112">
        <v>21931</v>
      </c>
      <c r="L17" s="113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434</v>
      </c>
      <c r="R17" s="42" t="s">
        <v>23</v>
      </c>
      <c r="S17" s="103"/>
    </row>
    <row r="18" spans="1:19" ht="12.75" customHeight="1">
      <c r="A18" s="104" t="s">
        <v>57</v>
      </c>
      <c r="B18" s="105"/>
      <c r="C18" s="16">
        <v>1</v>
      </c>
      <c r="D18" s="1">
        <v>154</v>
      </c>
      <c r="E18" s="2">
        <v>67</v>
      </c>
      <c r="F18" s="2">
        <v>6</v>
      </c>
      <c r="G18" s="17">
        <f>IF(AND(ISBLANK(D18),ISBLANK(E18),ISBLANK(N18),ISBLANK(O18)),"",D18+E18)</f>
        <v>221</v>
      </c>
      <c r="H18" s="40" t="s">
        <v>23</v>
      </c>
      <c r="I18" s="18"/>
      <c r="K18" s="104" t="s">
        <v>58</v>
      </c>
      <c r="L18" s="105"/>
      <c r="M18" s="16">
        <v>1</v>
      </c>
      <c r="N18" s="1">
        <v>133</v>
      </c>
      <c r="O18" s="2">
        <v>52</v>
      </c>
      <c r="P18" s="2">
        <v>5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62</v>
      </c>
      <c r="F19" s="4">
        <v>2</v>
      </c>
      <c r="G19" s="20">
        <f t="shared" si="0"/>
        <v>200</v>
      </c>
      <c r="H19" s="41" t="s">
        <v>23</v>
      </c>
      <c r="I19" s="18"/>
      <c r="K19" s="106"/>
      <c r="L19" s="107"/>
      <c r="M19" s="19">
        <v>2</v>
      </c>
      <c r="N19" s="3">
        <v>138</v>
      </c>
      <c r="O19" s="4">
        <v>61</v>
      </c>
      <c r="P19" s="4">
        <v>1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8" t="s">
        <v>46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20190</v>
      </c>
      <c r="B22" s="113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421</v>
      </c>
      <c r="H22" s="42" t="s">
        <v>23</v>
      </c>
      <c r="I22" s="103"/>
      <c r="K22" s="112">
        <v>22197</v>
      </c>
      <c r="L22" s="113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384</v>
      </c>
      <c r="R22" s="42" t="s">
        <v>23</v>
      </c>
      <c r="S22" s="103"/>
    </row>
    <row r="23" spans="1:19" ht="12.75" customHeight="1">
      <c r="A23" s="104" t="s">
        <v>59</v>
      </c>
      <c r="B23" s="105"/>
      <c r="C23" s="16">
        <v>1</v>
      </c>
      <c r="D23" s="1">
        <v>155</v>
      </c>
      <c r="E23" s="2">
        <v>72</v>
      </c>
      <c r="F23" s="2">
        <v>3</v>
      </c>
      <c r="G23" s="17">
        <f>IF(AND(ISBLANK(D23),ISBLANK(E23),ISBLANK(N23),ISBLANK(O23)),"",D23+E23)</f>
        <v>227</v>
      </c>
      <c r="H23" s="40" t="s">
        <v>23</v>
      </c>
      <c r="I23" s="18"/>
      <c r="K23" s="104" t="s">
        <v>60</v>
      </c>
      <c r="L23" s="105"/>
      <c r="M23" s="16">
        <v>1</v>
      </c>
      <c r="N23" s="1">
        <v>146</v>
      </c>
      <c r="O23" s="2">
        <v>60</v>
      </c>
      <c r="P23" s="2">
        <v>6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141</v>
      </c>
      <c r="E24" s="4">
        <v>75</v>
      </c>
      <c r="F24" s="4">
        <v>2</v>
      </c>
      <c r="G24" s="20">
        <f t="shared" si="0"/>
        <v>216</v>
      </c>
      <c r="H24" s="41" t="s">
        <v>23</v>
      </c>
      <c r="I24" s="18"/>
      <c r="K24" s="106"/>
      <c r="L24" s="107"/>
      <c r="M24" s="19">
        <v>2</v>
      </c>
      <c r="N24" s="3">
        <v>145</v>
      </c>
      <c r="O24" s="4">
        <v>71</v>
      </c>
      <c r="P24" s="4">
        <v>5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8" t="s">
        <v>48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49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9872</v>
      </c>
      <c r="B27" s="113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147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443</v>
      </c>
      <c r="H27" s="42" t="s">
        <v>23</v>
      </c>
      <c r="I27" s="103"/>
      <c r="K27" s="112">
        <v>20304</v>
      </c>
      <c r="L27" s="113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422</v>
      </c>
      <c r="R27" s="42" t="s">
        <v>23</v>
      </c>
      <c r="S27" s="103"/>
    </row>
    <row r="28" spans="1:19" ht="12.75" customHeight="1">
      <c r="A28" s="104" t="s">
        <v>61</v>
      </c>
      <c r="B28" s="105"/>
      <c r="C28" s="16">
        <v>1</v>
      </c>
      <c r="D28" s="1">
        <v>120</v>
      </c>
      <c r="E28" s="2">
        <v>70</v>
      </c>
      <c r="F28" s="2">
        <v>2</v>
      </c>
      <c r="G28" s="17">
        <f>IF(AND(ISBLANK(D28),ISBLANK(E28),ISBLANK(N28),ISBLANK(O28)),"",D28+E28)</f>
        <v>190</v>
      </c>
      <c r="H28" s="40" t="s">
        <v>23</v>
      </c>
      <c r="I28" s="18"/>
      <c r="K28" s="104" t="s">
        <v>62</v>
      </c>
      <c r="L28" s="105"/>
      <c r="M28" s="16">
        <v>1</v>
      </c>
      <c r="N28" s="1">
        <v>128</v>
      </c>
      <c r="O28" s="2">
        <v>54</v>
      </c>
      <c r="P28" s="2">
        <v>3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134</v>
      </c>
      <c r="E29" s="4">
        <v>96</v>
      </c>
      <c r="F29" s="4">
        <v>1</v>
      </c>
      <c r="G29" s="20">
        <f t="shared" si="0"/>
        <v>230</v>
      </c>
      <c r="H29" s="41" t="s">
        <v>23</v>
      </c>
      <c r="I29" s="18"/>
      <c r="K29" s="106"/>
      <c r="L29" s="107"/>
      <c r="M29" s="19">
        <v>2</v>
      </c>
      <c r="N29" s="3">
        <v>142</v>
      </c>
      <c r="O29" s="4">
        <v>44</v>
      </c>
      <c r="P29" s="4">
        <v>7</v>
      </c>
      <c r="Q29" s="20">
        <f t="shared" si="1"/>
        <v>186</v>
      </c>
      <c r="R29" s="41" t="s">
        <v>23</v>
      </c>
      <c r="S29" s="18"/>
    </row>
    <row r="30" spans="1:19" ht="12.75" customHeight="1" thickBot="1">
      <c r="A30" s="108" t="s">
        <v>50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46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254</v>
      </c>
      <c r="E32" s="27">
        <f>IF(OR(ISNUMBER(G28),ISNUMBER(G29),ISNUMBER(G30),ISNUMBER(G31)),SUM(E28:E31),"")</f>
        <v>166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420</v>
      </c>
      <c r="H32" s="42" t="s">
        <v>23</v>
      </c>
      <c r="I32" s="103"/>
      <c r="K32" s="112">
        <v>23439</v>
      </c>
      <c r="L32" s="113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98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368</v>
      </c>
      <c r="R32" s="42" t="s">
        <v>23</v>
      </c>
      <c r="S32" s="103"/>
    </row>
    <row r="33" spans="1:19" ht="12.75" customHeight="1">
      <c r="A33" s="104" t="s">
        <v>63</v>
      </c>
      <c r="B33" s="105"/>
      <c r="C33" s="16">
        <v>1</v>
      </c>
      <c r="D33" s="1">
        <v>147</v>
      </c>
      <c r="E33" s="2">
        <v>90</v>
      </c>
      <c r="F33" s="2">
        <v>1</v>
      </c>
      <c r="G33" s="17">
        <f>IF(AND(ISBLANK(D33),ISBLANK(E33),ISBLANK(N33),ISBLANK(O33)),"",D33+E33)</f>
        <v>237</v>
      </c>
      <c r="H33" s="40" t="s">
        <v>23</v>
      </c>
      <c r="I33" s="18"/>
      <c r="K33" s="104" t="s">
        <v>64</v>
      </c>
      <c r="L33" s="105"/>
      <c r="M33" s="16">
        <v>1</v>
      </c>
      <c r="N33" s="1">
        <v>141</v>
      </c>
      <c r="O33" s="2">
        <v>78</v>
      </c>
      <c r="P33" s="2">
        <v>2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63</v>
      </c>
      <c r="F34" s="4">
        <v>1</v>
      </c>
      <c r="G34" s="20">
        <f t="shared" si="0"/>
        <v>205</v>
      </c>
      <c r="H34" s="41" t="s">
        <v>23</v>
      </c>
      <c r="I34" s="18"/>
      <c r="K34" s="106"/>
      <c r="L34" s="107"/>
      <c r="M34" s="19">
        <v>2</v>
      </c>
      <c r="N34" s="3">
        <v>154</v>
      </c>
      <c r="O34" s="4">
        <v>60</v>
      </c>
      <c r="P34" s="4">
        <v>3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8" t="s">
        <v>51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17470</v>
      </c>
      <c r="B37" s="113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442</v>
      </c>
      <c r="H37" s="43" t="s">
        <v>23</v>
      </c>
      <c r="I37" s="103"/>
      <c r="K37" s="112">
        <v>21928</v>
      </c>
      <c r="L37" s="11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433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1696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2527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1705</v>
      </c>
      <c r="O39" s="33">
        <f>IF(OR(ISNUMBER(Q12),ISNUMBER(Q17),ISNUMBER(Q22),ISNUMBER(Q27),ISNUMBER(Q32),ISNUMBER(Q37)),SUM(O12,O17,O22,O27,O32,O37),"")</f>
        <v>760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61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64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0.4173611111111111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0.5215277777777778</v>
      </c>
      <c r="D47" s="97"/>
      <c r="I47" s="9" t="s">
        <v>32</v>
      </c>
      <c r="J47" s="93">
        <v>1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2014-02-08T11:41:49Z</dcterms:modified>
  <cp:category/>
  <cp:version/>
  <cp:contentType/>
  <cp:contentStatus/>
</cp:coreProperties>
</file>