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<sst xmlns="http://schemas.openxmlformats.org/spreadsheetml/2006/main" count="174" uniqueCount="70">
  <si>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</si>
  <si>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</si>
  <si>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</si>
  <si>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</si>
  <si>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</si>
  <si>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</si>
  <si>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</si>
  <si>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</si>
  <si>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</si>
  <si>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</si>
  <si>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</si>
  <si>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</si>
  <si>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</si>
  <si>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</si>
  <si>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</si>
  <si>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</si>
  <si>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</si>
  <si>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</si>
  <si>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</si>
  <si>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</si>
  <si>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</si>
  <si>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</si>
  <si>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</si>
  <si>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</si>
  <si>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</si>
  <si>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</si>
  <si>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</si>
  <si>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</si>
  <si>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</si>
  <si>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</si>
  <si>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</si>
  <si>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</si>
  <si>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</si>
  <si>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</si>
  <si>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</si>
  <si>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</si>
  <si>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</si>
  <si>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</si>
  <si>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</si>
  <si>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</si>
  <si>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</si>
  <si>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</si>
  <si>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Karel</t>
  </si>
  <si>
    <t>Petr</t>
  </si>
  <si>
    <t>Milan</t>
  </si>
  <si>
    <t>Radek</t>
  </si>
  <si>
    <t>Václav</t>
  </si>
  <si>
    <t>Tomáš</t>
  </si>
  <si>
    <t>Luděk</t>
  </si>
  <si>
    <t>Pavel</t>
  </si>
  <si>
    <t>Lucie</t>
  </si>
  <si>
    <t>Jaroslav</t>
  </si>
  <si>
    <t>Ganaj</t>
  </si>
  <si>
    <t>Diviš</t>
  </si>
  <si>
    <t>Blasbalg</t>
  </si>
  <si>
    <t>Konvář</t>
  </si>
  <si>
    <t>Lipchavský</t>
  </si>
  <si>
    <t>Bečvářík</t>
  </si>
  <si>
    <t>Palka</t>
  </si>
  <si>
    <t>Hejkal</t>
  </si>
  <si>
    <t>Troch</t>
  </si>
  <si>
    <t>Klik</t>
  </si>
  <si>
    <t>Trochová</t>
  </si>
  <si>
    <t>Pejsar</t>
  </si>
  <si>
    <t>TJ Baník Stříbro -  B</t>
  </si>
  <si>
    <t>TJ Baník Stříbro</t>
  </si>
  <si>
    <t>Lucie Trochová</t>
  </si>
  <si>
    <t>P-0115</t>
  </si>
  <si>
    <t>12.4.2014 Lucie Trochová</t>
  </si>
  <si>
    <t>TJ Sokol Plzeň V -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</si>
</sst>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4" xfId="0" applyNumberFormat="1" applyFont="1" applyBorder="1" applyAlignment="1" applyProtection="1">
      <alignment horizontal="center"/>
      <protection hidden="1" locked="0"/>
    </xf>
    <xf numFmtId="0" fontId="4" fillId="0" borderId="74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R8" sqref="R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65</v>
      </c>
      <c r="M1" s="106"/>
      <c r="N1" s="106"/>
      <c r="O1" s="107" t="s">
        <v>2</v>
      </c>
      <c r="P1" s="107"/>
      <c r="Q1" s="101">
        <v>41741</v>
      </c>
      <c r="R1" s="102"/>
      <c r="S1" s="102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64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69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4" t="s">
        <v>8</v>
      </c>
      <c r="I5" s="105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4" t="s">
        <v>8</v>
      </c>
      <c r="S5" s="105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52</v>
      </c>
      <c r="B8" s="79"/>
      <c r="C8" s="16">
        <v>1</v>
      </c>
      <c r="D8" s="1">
        <v>149</v>
      </c>
      <c r="E8" s="2">
        <v>62</v>
      </c>
      <c r="F8" s="2">
        <v>4</v>
      </c>
      <c r="G8" s="17">
        <f>IF(AND(ISBLANK(D8),ISBLANK(E8),ISBLANK(N8),ISBLANK(O8)),"",D8+E8)</f>
        <v>211</v>
      </c>
      <c r="H8" s="40" t="s">
        <v>23</v>
      </c>
      <c r="I8" s="18"/>
      <c r="K8" s="78" t="s">
        <v>53</v>
      </c>
      <c r="L8" s="79"/>
      <c r="M8" s="16">
        <v>1</v>
      </c>
      <c r="N8" s="1">
        <v>143</v>
      </c>
      <c r="O8" s="2">
        <v>62</v>
      </c>
      <c r="P8" s="2">
        <v>3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153</v>
      </c>
      <c r="E9" s="4">
        <v>62</v>
      </c>
      <c r="F9" s="4">
        <v>5</v>
      </c>
      <c r="G9" s="20">
        <f>IF(AND(ISBLANK(D9),ISBLANK(E9),ISBLANK(N9),ISBLANK(O9)),"",D9+E9)</f>
        <v>215</v>
      </c>
      <c r="H9" s="41" t="s">
        <v>23</v>
      </c>
      <c r="I9" s="18"/>
      <c r="K9" s="80"/>
      <c r="L9" s="81"/>
      <c r="M9" s="19">
        <v>2</v>
      </c>
      <c r="N9" s="3">
        <v>130</v>
      </c>
      <c r="O9" s="4">
        <v>69</v>
      </c>
      <c r="P9" s="4">
        <v>1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82" t="s">
        <v>42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43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22961</v>
      </c>
      <c r="B12" s="87"/>
      <c r="C12" s="25" t="s">
        <v>13</v>
      </c>
      <c r="D12" s="26">
        <f>IF(OR(ISNUMBER(G8),ISNUMBER(G9),ISNUMBER(G10),ISNUMBER(G11)),SUM(D8:D11),"")</f>
        <v>302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426</v>
      </c>
      <c r="H12" s="42" t="s">
        <v>23</v>
      </c>
      <c r="I12" s="77"/>
      <c r="K12" s="86">
        <v>10836</v>
      </c>
      <c r="L12" s="87"/>
      <c r="M12" s="25" t="s">
        <v>13</v>
      </c>
      <c r="N12" s="26">
        <f>IF(OR(ISNUMBER(Q8),ISNUMBER(Q9),ISNUMBER(Q10),ISNUMBER(Q11)),SUM(N8:N11),"")</f>
        <v>273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404</v>
      </c>
      <c r="R12" s="42" t="s">
        <v>23</v>
      </c>
      <c r="S12" s="77"/>
    </row>
    <row r="13" spans="1:19" ht="12.75" customHeight="1">
      <c r="A13" s="78" t="s">
        <v>54</v>
      </c>
      <c r="B13" s="79"/>
      <c r="C13" s="16">
        <v>1</v>
      </c>
      <c r="D13" s="1">
        <v>146</v>
      </c>
      <c r="E13" s="2">
        <v>56</v>
      </c>
      <c r="F13" s="2">
        <v>3</v>
      </c>
      <c r="G13" s="17">
        <f aca="true" t="shared" si="0" ref="G13:G36">IF(AND(ISBLANK(D13),ISBLANK(E13),ISBLANK(N13),ISBLANK(O13)),"",D13+E13)</f>
        <v>202</v>
      </c>
      <c r="H13" s="40" t="s">
        <v>23</v>
      </c>
      <c r="I13" s="18"/>
      <c r="K13" s="78" t="s">
        <v>55</v>
      </c>
      <c r="L13" s="79"/>
      <c r="M13" s="16">
        <v>1</v>
      </c>
      <c r="N13" s="1">
        <v>143</v>
      </c>
      <c r="O13" s="2">
        <v>61</v>
      </c>
      <c r="P13" s="2">
        <v>3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132</v>
      </c>
      <c r="E14" s="4">
        <v>60</v>
      </c>
      <c r="F14" s="4">
        <v>2</v>
      </c>
      <c r="G14" s="20">
        <f t="shared" si="0"/>
        <v>192</v>
      </c>
      <c r="H14" s="41" t="s">
        <v>23</v>
      </c>
      <c r="I14" s="18"/>
      <c r="K14" s="80"/>
      <c r="L14" s="81"/>
      <c r="M14" s="19">
        <v>2</v>
      </c>
      <c r="N14" s="3">
        <v>135</v>
      </c>
      <c r="O14" s="4">
        <v>44</v>
      </c>
      <c r="P14" s="4">
        <v>9</v>
      </c>
      <c r="Q14" s="20">
        <f t="shared" si="1"/>
        <v>179</v>
      </c>
      <c r="R14" s="41" t="s">
        <v>23</v>
      </c>
      <c r="S14" s="18"/>
    </row>
    <row r="15" spans="1:19" ht="12.75" customHeight="1" thickBot="1">
      <c r="A15" s="82" t="s">
        <v>44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42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0</v>
      </c>
    </row>
    <row r="17" spans="1:19" ht="15.75" customHeight="1" thickBot="1">
      <c r="A17" s="86">
        <v>9872</v>
      </c>
      <c r="B17" s="87"/>
      <c r="C17" s="25" t="s">
        <v>13</v>
      </c>
      <c r="D17" s="26">
        <f>IF(OR(ISNUMBER(G13),ISNUMBER(G14),ISNUMBER(G15),ISNUMBER(G16)),SUM(D13:D16),"")</f>
        <v>278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394</v>
      </c>
      <c r="H17" s="42" t="s">
        <v>23</v>
      </c>
      <c r="I17" s="77"/>
      <c r="K17" s="86">
        <v>4129</v>
      </c>
      <c r="L17" s="87"/>
      <c r="M17" s="25" t="s">
        <v>13</v>
      </c>
      <c r="N17" s="26">
        <f>IF(OR(ISNUMBER(Q13),ISNUMBER(Q14),ISNUMBER(Q15),ISNUMBER(Q16)),SUM(N13:N16),"")</f>
        <v>278</v>
      </c>
      <c r="O17" s="27">
        <f>IF(OR(ISNUMBER(Q13),ISNUMBER(Q14),ISNUMBER(Q15),ISNUMBER(Q16)),SUM(O13:O16),"")</f>
        <v>105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383</v>
      </c>
      <c r="R17" s="42" t="s">
        <v>23</v>
      </c>
      <c r="S17" s="77"/>
    </row>
    <row r="18" spans="1:19" ht="12.75" customHeight="1">
      <c r="A18" s="78" t="s">
        <v>56</v>
      </c>
      <c r="B18" s="79"/>
      <c r="C18" s="16">
        <v>1</v>
      </c>
      <c r="D18" s="1">
        <v>134</v>
      </c>
      <c r="E18" s="2">
        <v>70</v>
      </c>
      <c r="F18" s="2">
        <v>3</v>
      </c>
      <c r="G18" s="17">
        <f>IF(AND(ISBLANK(D18),ISBLANK(E18),ISBLANK(N18),ISBLANK(O18)),"",D18+E18)</f>
        <v>204</v>
      </c>
      <c r="H18" s="40" t="s">
        <v>23</v>
      </c>
      <c r="I18" s="18"/>
      <c r="K18" s="78" t="s">
        <v>57</v>
      </c>
      <c r="L18" s="79"/>
      <c r="M18" s="16">
        <v>1</v>
      </c>
      <c r="N18" s="1">
        <v>126</v>
      </c>
      <c r="O18" s="2">
        <v>53</v>
      </c>
      <c r="P18" s="2">
        <v>6</v>
      </c>
      <c r="Q18" s="17">
        <f>IF(AND(ISBLANK(D18),ISBLANK(E18),ISBLANK(N18),ISBLANK(O18)),"",N18+O18)</f>
        <v>179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146</v>
      </c>
      <c r="E19" s="4">
        <v>35</v>
      </c>
      <c r="F19" s="4">
        <v>5</v>
      </c>
      <c r="G19" s="20">
        <f t="shared" si="0"/>
        <v>181</v>
      </c>
      <c r="H19" s="41" t="s">
        <v>23</v>
      </c>
      <c r="I19" s="18"/>
      <c r="K19" s="80"/>
      <c r="L19" s="81"/>
      <c r="M19" s="19">
        <v>2</v>
      </c>
      <c r="N19" s="3">
        <v>135</v>
      </c>
      <c r="O19" s="4">
        <v>53</v>
      </c>
      <c r="P19" s="4">
        <v>4</v>
      </c>
      <c r="Q19" s="20">
        <f t="shared" si="1"/>
        <v>188</v>
      </c>
      <c r="R19" s="41" t="s">
        <v>23</v>
      </c>
      <c r="S19" s="18"/>
    </row>
    <row r="20" spans="1:19" ht="12.75" customHeight="1" thickBot="1">
      <c r="A20" s="82" t="s">
        <v>45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46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20883</v>
      </c>
      <c r="B22" s="87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105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385</v>
      </c>
      <c r="H22" s="42" t="s">
        <v>23</v>
      </c>
      <c r="I22" s="77"/>
      <c r="K22" s="86">
        <v>3593</v>
      </c>
      <c r="L22" s="87"/>
      <c r="M22" s="25" t="s">
        <v>13</v>
      </c>
      <c r="N22" s="26">
        <f>IF(OR(ISNUMBER(Q18),ISNUMBER(Q19),ISNUMBER(Q20),ISNUMBER(Q21)),SUM(N18:N21),"")</f>
        <v>261</v>
      </c>
      <c r="O22" s="27">
        <f>IF(OR(ISNUMBER(Q18),ISNUMBER(Q19),ISNUMBER(Q20),ISNUMBER(Q21)),SUM(O18:O21),"")</f>
        <v>106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367</v>
      </c>
      <c r="R22" s="42" t="s">
        <v>23</v>
      </c>
      <c r="S22" s="77"/>
    </row>
    <row r="23" spans="1:19" ht="12.75" customHeight="1">
      <c r="A23" s="78" t="s">
        <v>58</v>
      </c>
      <c r="B23" s="79"/>
      <c r="C23" s="16">
        <v>1</v>
      </c>
      <c r="D23" s="1">
        <v>139</v>
      </c>
      <c r="E23" s="2">
        <v>71</v>
      </c>
      <c r="F23" s="2">
        <v>3</v>
      </c>
      <c r="G23" s="17">
        <f>IF(AND(ISBLANK(D23),ISBLANK(E23),ISBLANK(N23),ISBLANK(O23)),"",D23+E23)</f>
        <v>210</v>
      </c>
      <c r="H23" s="40" t="s">
        <v>23</v>
      </c>
      <c r="I23" s="18"/>
      <c r="K23" s="78" t="s">
        <v>59</v>
      </c>
      <c r="L23" s="79"/>
      <c r="M23" s="16">
        <v>1</v>
      </c>
      <c r="N23" s="1">
        <v>140</v>
      </c>
      <c r="O23" s="2">
        <v>72</v>
      </c>
      <c r="P23" s="2">
        <v>1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150</v>
      </c>
      <c r="E24" s="4">
        <v>76</v>
      </c>
      <c r="F24" s="4">
        <v>0</v>
      </c>
      <c r="G24" s="20">
        <f t="shared" si="0"/>
        <v>226</v>
      </c>
      <c r="H24" s="41" t="s">
        <v>23</v>
      </c>
      <c r="I24" s="18"/>
      <c r="K24" s="80"/>
      <c r="L24" s="81"/>
      <c r="M24" s="19">
        <v>2</v>
      </c>
      <c r="N24" s="3">
        <v>165</v>
      </c>
      <c r="O24" s="4">
        <v>72</v>
      </c>
      <c r="P24" s="4">
        <v>4</v>
      </c>
      <c r="Q24" s="20">
        <f t="shared" si="1"/>
        <v>237</v>
      </c>
      <c r="R24" s="41" t="s">
        <v>23</v>
      </c>
      <c r="S24" s="18"/>
    </row>
    <row r="25" spans="1:19" ht="12.75" customHeight="1" thickBot="1">
      <c r="A25" s="82" t="s">
        <v>47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48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2</v>
      </c>
    </row>
    <row r="27" spans="1:19" ht="15.75" customHeight="1" thickBot="1">
      <c r="A27" s="86">
        <v>20190</v>
      </c>
      <c r="B27" s="87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147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436</v>
      </c>
      <c r="H27" s="42" t="s">
        <v>23</v>
      </c>
      <c r="I27" s="77"/>
      <c r="K27" s="86">
        <v>5852</v>
      </c>
      <c r="L27" s="87"/>
      <c r="M27" s="25" t="s">
        <v>13</v>
      </c>
      <c r="N27" s="26">
        <f>IF(OR(ISNUMBER(Q23),ISNUMBER(Q24),ISNUMBER(Q25),ISNUMBER(Q26)),SUM(N23:N26),"")</f>
        <v>305</v>
      </c>
      <c r="O27" s="27">
        <f>IF(OR(ISNUMBER(Q23),ISNUMBER(Q24),ISNUMBER(Q25),ISNUMBER(Q26)),SUM(O23:O26),"")</f>
        <v>144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449</v>
      </c>
      <c r="R27" s="42" t="s">
        <v>23</v>
      </c>
      <c r="S27" s="77"/>
    </row>
    <row r="28" spans="1:19" ht="12.75" customHeight="1">
      <c r="A28" s="78" t="s">
        <v>60</v>
      </c>
      <c r="B28" s="79"/>
      <c r="C28" s="16">
        <v>1</v>
      </c>
      <c r="D28" s="1">
        <v>147</v>
      </c>
      <c r="E28" s="2">
        <v>62</v>
      </c>
      <c r="F28" s="2">
        <v>2</v>
      </c>
      <c r="G28" s="17">
        <f>IF(AND(ISBLANK(D28),ISBLANK(E28),ISBLANK(N28),ISBLANK(O28)),"",D28+E28)</f>
        <v>209</v>
      </c>
      <c r="H28" s="40" t="s">
        <v>23</v>
      </c>
      <c r="I28" s="18"/>
      <c r="K28" s="78" t="s">
        <v>61</v>
      </c>
      <c r="L28" s="79"/>
      <c r="M28" s="16">
        <v>1</v>
      </c>
      <c r="N28" s="1">
        <v>141</v>
      </c>
      <c r="O28" s="2">
        <v>70</v>
      </c>
      <c r="P28" s="2">
        <v>2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150</v>
      </c>
      <c r="E29" s="4">
        <v>68</v>
      </c>
      <c r="F29" s="4">
        <v>3</v>
      </c>
      <c r="G29" s="20">
        <f t="shared" si="0"/>
        <v>218</v>
      </c>
      <c r="H29" s="41" t="s">
        <v>23</v>
      </c>
      <c r="I29" s="18"/>
      <c r="K29" s="80"/>
      <c r="L29" s="81"/>
      <c r="M29" s="19">
        <v>2</v>
      </c>
      <c r="N29" s="3">
        <v>141</v>
      </c>
      <c r="O29" s="4">
        <v>45</v>
      </c>
      <c r="P29" s="4">
        <v>1</v>
      </c>
      <c r="Q29" s="20">
        <f t="shared" si="1"/>
        <v>186</v>
      </c>
      <c r="R29" s="41" t="s">
        <v>23</v>
      </c>
      <c r="S29" s="18"/>
    </row>
    <row r="30" spans="1:19" ht="12.75" customHeight="1" thickBot="1">
      <c r="A30" s="82" t="s">
        <v>49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49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16009</v>
      </c>
      <c r="B32" s="8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427</v>
      </c>
      <c r="H32" s="42" t="s">
        <v>23</v>
      </c>
      <c r="I32" s="77"/>
      <c r="K32" s="86">
        <v>4799</v>
      </c>
      <c r="L32" s="87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397</v>
      </c>
      <c r="R32" s="42" t="s">
        <v>23</v>
      </c>
      <c r="S32" s="77"/>
    </row>
    <row r="33" spans="1:19" ht="12.75" customHeight="1">
      <c r="A33" s="78" t="s">
        <v>62</v>
      </c>
      <c r="B33" s="79"/>
      <c r="C33" s="16">
        <v>1</v>
      </c>
      <c r="D33" s="1">
        <v>147</v>
      </c>
      <c r="E33" s="2">
        <v>70</v>
      </c>
      <c r="F33" s="2">
        <v>2</v>
      </c>
      <c r="G33" s="17">
        <f>IF(AND(ISBLANK(D33),ISBLANK(E33),ISBLANK(N33),ISBLANK(O33)),"",D33+E33)</f>
        <v>217</v>
      </c>
      <c r="H33" s="40" t="s">
        <v>23</v>
      </c>
      <c r="I33" s="18"/>
      <c r="K33" s="78" t="s">
        <v>63</v>
      </c>
      <c r="L33" s="79"/>
      <c r="M33" s="16">
        <v>1</v>
      </c>
      <c r="N33" s="1">
        <v>139</v>
      </c>
      <c r="O33" s="2">
        <v>90</v>
      </c>
      <c r="P33" s="2">
        <v>0</v>
      </c>
      <c r="Q33" s="17">
        <f>IF(AND(ISBLANK(D33),ISBLANK(E33),ISBLANK(N33),ISBLANK(O33)),"",N33+O33)</f>
        <v>229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154</v>
      </c>
      <c r="E34" s="4">
        <v>88</v>
      </c>
      <c r="F34" s="4">
        <v>0</v>
      </c>
      <c r="G34" s="20">
        <f t="shared" si="0"/>
        <v>242</v>
      </c>
      <c r="H34" s="41" t="s">
        <v>23</v>
      </c>
      <c r="I34" s="18"/>
      <c r="K34" s="80"/>
      <c r="L34" s="81"/>
      <c r="M34" s="19">
        <v>2</v>
      </c>
      <c r="N34" s="3">
        <v>152</v>
      </c>
      <c r="O34" s="4">
        <v>80</v>
      </c>
      <c r="P34" s="4">
        <v>0</v>
      </c>
      <c r="Q34" s="20">
        <f t="shared" si="1"/>
        <v>232</v>
      </c>
      <c r="R34" s="41" t="s">
        <v>23</v>
      </c>
      <c r="S34" s="18"/>
    </row>
    <row r="35" spans="1:19" ht="12.75" customHeight="1" thickBot="1">
      <c r="A35" s="82" t="s">
        <v>50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51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2</v>
      </c>
    </row>
    <row r="37" spans="1:19" ht="15.75" customHeight="1" thickBot="1">
      <c r="A37" s="86">
        <v>17470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158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459</v>
      </c>
      <c r="H37" s="43" t="s">
        <v>23</v>
      </c>
      <c r="I37" s="77"/>
      <c r="K37" s="86">
        <v>19367</v>
      </c>
      <c r="L37" s="87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170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461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1747</v>
      </c>
      <c r="E39" s="33">
        <f>IF(OR(ISNUMBER(G12),ISNUMBER(G17),ISNUMBER(G22),ISNUMBER(G27),ISNUMBER(G32),ISNUMBER(G37)),SUM(E12,E17,E22,E27,E32,E37),"")</f>
        <v>780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2527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1690</v>
      </c>
      <c r="O39" s="33">
        <f>IF(OR(ISNUMBER(Q12),ISNUMBER(Q17),ISNUMBER(Q22),ISNUMBER(Q27),ISNUMBER(Q32),ISNUMBER(Q37)),SUM(O12,O17,O22,O27,O32,O37),"")</f>
        <v>771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2461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60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59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0.4930555555555556</v>
      </c>
      <c r="D47" s="120"/>
      <c r="I47" s="9" t="s">
        <v>32</v>
      </c>
      <c r="J47" s="127">
        <v>2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K27:L27"/>
    <mergeCell ref="S11:S12"/>
    <mergeCell ref="K5:L5"/>
    <mergeCell ref="K6:L6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I11:I12"/>
    <mergeCell ref="A8:B9"/>
    <mergeCell ref="A10:B11"/>
    <mergeCell ref="A12:B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2014-04-12T09:49:13Z</dcterms:modified>
  <cp:category/>
  <cp:version/>
  <cp:contentType/>
  <cp:contentStatus/>
</cp:coreProperties>
</file>