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<sst xmlns="http://schemas.openxmlformats.org/spreadsheetml/2006/main" count="174" uniqueCount="74">
  <si>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</si>
  <si>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</si>
  <si>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</si>
  <si>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</si>
  <si>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</si>
  <si>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</si>
  <si>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</si>
  <si>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</si>
  <si>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</si>
  <si>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</si>
  <si>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</si>
  <si>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</si>
  <si>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</si>
  <si>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</si>
  <si>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</si>
  <si>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</si>
  <si>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</si>
  <si>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</si>
  <si>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</si>
  <si>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</si>
  <si>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</si>
  <si>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</si>
  <si>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</si>
  <si>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</si>
  <si>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</si>
  <si>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</si>
  <si>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</si>
  <si>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</si>
  <si>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</si>
  <si>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</si>
  <si>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</si>
  <si>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</si>
  <si>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</si>
  <si>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</si>
  <si>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</si>
  <si>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</si>
  <si>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</si>
  <si>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</si>
  <si>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</si>
  <si>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</si>
  <si>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</si>
  <si>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</si>
  <si>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</si>
  <si>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TJ Dobřany "B"</t>
  </si>
  <si>
    <t>Kűhn</t>
  </si>
  <si>
    <t>Antonín</t>
  </si>
  <si>
    <t xml:space="preserve">Kuneš </t>
  </si>
  <si>
    <t>Miloslav</t>
  </si>
  <si>
    <t>Pišta</t>
  </si>
  <si>
    <t>Jaroslav</t>
  </si>
  <si>
    <t>Praštil</t>
  </si>
  <si>
    <t>Václav</t>
  </si>
  <si>
    <t>Pivovarník</t>
  </si>
  <si>
    <t>Miroslav ml.</t>
  </si>
  <si>
    <t>Pivoňka</t>
  </si>
  <si>
    <t>Roman</t>
  </si>
  <si>
    <t>Praštil Václav</t>
  </si>
  <si>
    <t>Pivoňka Roman</t>
  </si>
  <si>
    <t>II/0358</t>
  </si>
  <si>
    <t>Pivoňka Roman; 19.03.2011</t>
  </si>
  <si>
    <t>Sobotka</t>
  </si>
  <si>
    <t>Aleš</t>
  </si>
  <si>
    <t>Kořan</t>
  </si>
  <si>
    <t>Vojtěch</t>
  </si>
  <si>
    <t>Dvořák</t>
  </si>
  <si>
    <t>Josef</t>
  </si>
  <si>
    <t>Sloup</t>
  </si>
  <si>
    <t>Otto</t>
  </si>
  <si>
    <t>Kučera</t>
  </si>
  <si>
    <t>Petr</t>
  </si>
  <si>
    <t>Baloun</t>
  </si>
  <si>
    <t>Jiří</t>
  </si>
  <si>
    <t>Sloup Otto</t>
  </si>
  <si>
    <t>Sokol Újezd sv. Kříže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</si>
</sst>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" sqref="C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40621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73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143</v>
      </c>
      <c r="E8" s="2">
        <v>72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104" t="s">
        <v>60</v>
      </c>
      <c r="L8" s="105"/>
      <c r="M8" s="16">
        <v>1</v>
      </c>
      <c r="N8" s="1">
        <v>139</v>
      </c>
      <c r="O8" s="2">
        <v>45</v>
      </c>
      <c r="P8" s="2">
        <v>7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160</v>
      </c>
      <c r="E9" s="4">
        <v>72</v>
      </c>
      <c r="F9" s="4">
        <v>5</v>
      </c>
      <c r="G9" s="20">
        <f>IF(AND(ISBLANK(D9),ISBLANK(E9),ISBLANK(N9),ISBLANK(O9)),"",D9+E9)</f>
        <v>232</v>
      </c>
      <c r="H9" s="41" t="s">
        <v>23</v>
      </c>
      <c r="I9" s="18"/>
      <c r="K9" s="106"/>
      <c r="L9" s="107"/>
      <c r="M9" s="19">
        <v>2</v>
      </c>
      <c r="N9" s="3">
        <v>159</v>
      </c>
      <c r="O9" s="4">
        <v>60</v>
      </c>
      <c r="P9" s="4">
        <v>3</v>
      </c>
      <c r="Q9" s="20">
        <f>IF(AND(ISBLANK(D9),ISBLANK(E9),ISBLANK(N9),ISBLANK(O9)),"",N9+O9)</f>
        <v>219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3760</v>
      </c>
      <c r="B12" s="113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447</v>
      </c>
      <c r="H12" s="42" t="s">
        <v>23</v>
      </c>
      <c r="I12" s="103"/>
      <c r="K12" s="112">
        <v>3589</v>
      </c>
      <c r="L12" s="113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403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160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231</v>
      </c>
      <c r="H13" s="40" t="s">
        <v>23</v>
      </c>
      <c r="I13" s="18"/>
      <c r="K13" s="104" t="s">
        <v>62</v>
      </c>
      <c r="L13" s="105"/>
      <c r="M13" s="16">
        <v>1</v>
      </c>
      <c r="N13" s="1">
        <v>135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164</v>
      </c>
      <c r="E14" s="4">
        <v>77</v>
      </c>
      <c r="F14" s="4">
        <v>1</v>
      </c>
      <c r="G14" s="20">
        <f t="shared" si="0"/>
        <v>241</v>
      </c>
      <c r="H14" s="41" t="s">
        <v>23</v>
      </c>
      <c r="I14" s="18"/>
      <c r="K14" s="106"/>
      <c r="L14" s="107"/>
      <c r="M14" s="19">
        <v>2</v>
      </c>
      <c r="N14" s="3">
        <v>150</v>
      </c>
      <c r="O14" s="4">
        <v>47</v>
      </c>
      <c r="P14" s="4">
        <v>6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15305</v>
      </c>
      <c r="B17" s="113"/>
      <c r="C17" s="25" t="s">
        <v>13</v>
      </c>
      <c r="D17" s="26">
        <f>IF(OR(ISNUMBER(G13),ISNUMBER(G14),ISNUMBER(G15),ISNUMBER(G16)),SUM(D13:D16),"")</f>
        <v>324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472</v>
      </c>
      <c r="H17" s="42" t="s">
        <v>23</v>
      </c>
      <c r="I17" s="103"/>
      <c r="K17" s="112">
        <v>18769</v>
      </c>
      <c r="L17" s="113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101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386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151</v>
      </c>
      <c r="E18" s="2">
        <v>53</v>
      </c>
      <c r="F18" s="2">
        <v>6</v>
      </c>
      <c r="G18" s="17">
        <f>IF(AND(ISBLANK(D18),ISBLANK(E18),ISBLANK(N18),ISBLANK(O18)),"",D18+E18)</f>
        <v>204</v>
      </c>
      <c r="H18" s="40" t="s">
        <v>23</v>
      </c>
      <c r="I18" s="18"/>
      <c r="K18" s="104" t="s">
        <v>64</v>
      </c>
      <c r="L18" s="105"/>
      <c r="M18" s="16">
        <v>1</v>
      </c>
      <c r="N18" s="1">
        <v>145</v>
      </c>
      <c r="O18" s="2">
        <v>78</v>
      </c>
      <c r="P18" s="2">
        <v>3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143</v>
      </c>
      <c r="E19" s="4">
        <v>80</v>
      </c>
      <c r="F19" s="4">
        <v>2</v>
      </c>
      <c r="G19" s="20">
        <f t="shared" si="0"/>
        <v>223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71</v>
      </c>
      <c r="P19" s="4">
        <v>0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427</v>
      </c>
      <c r="H22" s="42" t="s">
        <v>23</v>
      </c>
      <c r="I22" s="103"/>
      <c r="K22" s="112">
        <v>3588</v>
      </c>
      <c r="L22" s="113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443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148</v>
      </c>
      <c r="E23" s="2">
        <v>52</v>
      </c>
      <c r="F23" s="2">
        <v>6</v>
      </c>
      <c r="G23" s="17">
        <f>IF(AND(ISBLANK(D23),ISBLANK(E23),ISBLANK(N23),ISBLANK(O23)),"",D23+E23)</f>
        <v>200</v>
      </c>
      <c r="H23" s="40" t="s">
        <v>23</v>
      </c>
      <c r="I23" s="18"/>
      <c r="K23" s="104" t="s">
        <v>66</v>
      </c>
      <c r="L23" s="105"/>
      <c r="M23" s="16">
        <v>1</v>
      </c>
      <c r="N23" s="1">
        <v>151</v>
      </c>
      <c r="O23" s="2">
        <v>79</v>
      </c>
      <c r="P23" s="2">
        <v>3</v>
      </c>
      <c r="Q23" s="17">
        <f>IF(AND(ISBLANK(D23),ISBLANK(E23),ISBLANK(N23),ISBLANK(O23)),"",N23+O23)</f>
        <v>230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143</v>
      </c>
      <c r="E24" s="4">
        <v>67</v>
      </c>
      <c r="F24" s="4">
        <v>1</v>
      </c>
      <c r="G24" s="20">
        <f t="shared" si="0"/>
        <v>210</v>
      </c>
      <c r="H24" s="41" t="s">
        <v>23</v>
      </c>
      <c r="I24" s="18"/>
      <c r="K24" s="106"/>
      <c r="L24" s="107"/>
      <c r="M24" s="19">
        <v>2</v>
      </c>
      <c r="N24" s="3">
        <v>163</v>
      </c>
      <c r="O24" s="4">
        <v>54</v>
      </c>
      <c r="P24" s="4">
        <v>4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3769</v>
      </c>
      <c r="B27" s="113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410</v>
      </c>
      <c r="H27" s="42" t="s">
        <v>23</v>
      </c>
      <c r="I27" s="103"/>
      <c r="K27" s="112">
        <v>3569</v>
      </c>
      <c r="L27" s="113"/>
      <c r="M27" s="25" t="s">
        <v>13</v>
      </c>
      <c r="N27" s="26">
        <f>IF(OR(ISNUMBER(Q23),ISNUMBER(Q24),ISNUMBER(Q25),ISNUMBER(Q26)),SUM(N23:N26),"")</f>
        <v>314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447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148</v>
      </c>
      <c r="E28" s="2">
        <v>33</v>
      </c>
      <c r="F28" s="2">
        <v>12</v>
      </c>
      <c r="G28" s="17">
        <f>IF(AND(ISBLANK(D28),ISBLANK(E28),ISBLANK(N28),ISBLANK(O28)),"",D28+E28)</f>
        <v>181</v>
      </c>
      <c r="H28" s="40" t="s">
        <v>23</v>
      </c>
      <c r="I28" s="18"/>
      <c r="K28" s="104" t="s">
        <v>68</v>
      </c>
      <c r="L28" s="105"/>
      <c r="M28" s="16">
        <v>1</v>
      </c>
      <c r="N28" s="1">
        <v>155</v>
      </c>
      <c r="O28" s="2">
        <v>70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140</v>
      </c>
      <c r="E29" s="4">
        <v>45</v>
      </c>
      <c r="F29" s="4">
        <v>8</v>
      </c>
      <c r="G29" s="20">
        <f t="shared" si="0"/>
        <v>185</v>
      </c>
      <c r="H29" s="41" t="s">
        <v>23</v>
      </c>
      <c r="I29" s="18"/>
      <c r="K29" s="106"/>
      <c r="L29" s="107"/>
      <c r="M29" s="19">
        <v>2</v>
      </c>
      <c r="N29" s="3">
        <v>154</v>
      </c>
      <c r="O29" s="4">
        <v>53</v>
      </c>
      <c r="P29" s="4">
        <v>4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8" t="s">
        <v>53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12943</v>
      </c>
      <c r="B32" s="113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78</v>
      </c>
      <c r="F32" s="27">
        <f>IF(OR(ISNUMBER(G28),ISNUMBER(G29),ISNUMBER(G30),ISNUMBER(G31)),SUM(F28:F31),"")</f>
        <v>20</v>
      </c>
      <c r="G32" s="28">
        <f>IF(OR(ISNUMBER(G28),ISNUMBER(G29),ISNUMBER(G30),ISNUMBER(G31)),SUM(G28:G31),"")</f>
        <v>366</v>
      </c>
      <c r="H32" s="42" t="s">
        <v>23</v>
      </c>
      <c r="I32" s="103"/>
      <c r="K32" s="112">
        <v>12667</v>
      </c>
      <c r="L32" s="113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432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148</v>
      </c>
      <c r="E33" s="2">
        <v>53</v>
      </c>
      <c r="F33" s="2">
        <v>4</v>
      </c>
      <c r="G33" s="17">
        <f>IF(AND(ISBLANK(D33),ISBLANK(E33),ISBLANK(N33),ISBLANK(O33)),"",D33+E33)</f>
        <v>201</v>
      </c>
      <c r="H33" s="40" t="s">
        <v>23</v>
      </c>
      <c r="I33" s="18"/>
      <c r="K33" s="104" t="s">
        <v>70</v>
      </c>
      <c r="L33" s="105"/>
      <c r="M33" s="16">
        <v>1</v>
      </c>
      <c r="N33" s="1">
        <v>142</v>
      </c>
      <c r="O33" s="2">
        <v>80</v>
      </c>
      <c r="P33" s="2">
        <v>3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150</v>
      </c>
      <c r="E34" s="4">
        <v>62</v>
      </c>
      <c r="F34" s="4">
        <v>5</v>
      </c>
      <c r="G34" s="20">
        <f t="shared" si="0"/>
        <v>212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72</v>
      </c>
      <c r="P34" s="4">
        <v>2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71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413</v>
      </c>
      <c r="H37" s="43" t="s">
        <v>23</v>
      </c>
      <c r="I37" s="103"/>
      <c r="K37" s="112">
        <v>3566</v>
      </c>
      <c r="L37" s="113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1798</v>
      </c>
      <c r="E39" s="33">
        <f>IF(OR(ISNUMBER(G12),ISNUMBER(G17),ISNUMBER(G22),ISNUMBER(G27),ISNUMBER(G32),ISNUMBER(G37)),SUM(E12,E17,E22,E27,E32,E37),"")</f>
        <v>737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2535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1780</v>
      </c>
      <c r="O39" s="33">
        <f>IF(OR(ISNUMBER(Q12),ISNUMBER(Q17),ISNUMBER(Q22),ISNUMBER(Q27),ISNUMBER(Q32),ISNUMBER(Q37)),SUM(O12,O17,O22,O27,O32,O37),"")</f>
        <v>763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56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72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8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2006-08-02T21:01:19Z</cp:lastPrinted>
  <dcterms:created xsi:type="dcterms:W3CDTF">2003-07-01T14:03:06Z</dcterms:created>
  <dcterms:modified xsi:type="dcterms:W3CDTF">2011-03-19T17:10:34Z</dcterms:modified>
  <cp:category/>
  <cp:version/>
  <cp:contentType/>
  <cp:contentStatus/>
</cp:coreProperties>
</file>