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<sst xmlns="http://schemas.openxmlformats.org/spreadsheetml/2006/main" count="174" uniqueCount="72">
  <si>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</si>
  <si>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</si>
  <si>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</si>
  <si>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</si>
  <si>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</si>
  <si>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</si>
  <si>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</si>
  <si>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</si>
  <si>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</si>
  <si>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</si>
  <si>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</si>
  <si>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</si>
  <si>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</si>
  <si>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</si>
  <si>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</si>
  <si>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</si>
  <si>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</si>
  <si>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</si>
  <si>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</si>
  <si>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</si>
  <si>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</si>
  <si>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</si>
  <si>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</si>
  <si>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</si>
  <si>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</si>
  <si>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</si>
  <si>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</si>
  <si>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</si>
  <si>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</si>
  <si>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</si>
  <si>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</si>
  <si>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</si>
  <si>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</si>
  <si>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</si>
  <si>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</si>
  <si>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</si>
  <si>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</si>
  <si>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</si>
  <si>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</si>
  <si>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</si>
  <si>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</si>
  <si>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</si>
  <si>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Pivoňka Roman</t>
  </si>
  <si>
    <t>II/0358</t>
  </si>
  <si>
    <t>Praštil Václav</t>
  </si>
  <si>
    <t>Sokol Újezd sv. Kříže "A"</t>
  </si>
  <si>
    <t>Sokol Újezd sv. Kříže</t>
  </si>
  <si>
    <t>Praštil</t>
  </si>
  <si>
    <t>Václav</t>
  </si>
  <si>
    <t>Petr</t>
  </si>
  <si>
    <t>Pišta</t>
  </si>
  <si>
    <t>Jaroslav</t>
  </si>
  <si>
    <t>Pivovarník</t>
  </si>
  <si>
    <t>Miroslav</t>
  </si>
  <si>
    <t>Jankovský</t>
  </si>
  <si>
    <t>Oldřich</t>
  </si>
  <si>
    <t>Pivoňka</t>
  </si>
  <si>
    <t>Roman</t>
  </si>
  <si>
    <t>Kuželky Holýšov B</t>
  </si>
  <si>
    <t>Šabek</t>
  </si>
  <si>
    <t>04.02.2012; Pivoňka Roman</t>
  </si>
  <si>
    <t>Kubš</t>
  </si>
  <si>
    <t>Filip</t>
  </si>
  <si>
    <t>Hablovec</t>
  </si>
  <si>
    <t>Šlajer</t>
  </si>
  <si>
    <t>Stanislav</t>
  </si>
  <si>
    <t>Myslík</t>
  </si>
  <si>
    <t>Jiří</t>
  </si>
  <si>
    <t>Martínek</t>
  </si>
  <si>
    <t>Lukeš</t>
  </si>
  <si>
    <t>Tomáš</t>
  </si>
  <si>
    <t>Lukeš Tomáš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</si>
</sst>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46</v>
      </c>
      <c r="M1" s="134"/>
      <c r="N1" s="134"/>
      <c r="O1" s="114" t="s">
        <v>2</v>
      </c>
      <c r="P1" s="114"/>
      <c r="Q1" s="117">
        <v>40943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45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58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59</v>
      </c>
      <c r="B8" s="105"/>
      <c r="C8" s="16">
        <v>1</v>
      </c>
      <c r="D8" s="1">
        <v>169</v>
      </c>
      <c r="E8" s="2">
        <v>80</v>
      </c>
      <c r="F8" s="2">
        <v>1</v>
      </c>
      <c r="G8" s="17">
        <f>IF(AND(ISBLANK(D8),ISBLANK(E8),ISBLANK(N8),ISBLANK(O8)),"",D8+E8)</f>
        <v>249</v>
      </c>
      <c r="H8" s="40" t="s">
        <v>23</v>
      </c>
      <c r="I8" s="18"/>
      <c r="K8" s="104" t="s">
        <v>61</v>
      </c>
      <c r="L8" s="105"/>
      <c r="M8" s="16">
        <v>1</v>
      </c>
      <c r="N8" s="1">
        <v>148</v>
      </c>
      <c r="O8" s="2">
        <v>63</v>
      </c>
      <c r="P8" s="2">
        <v>5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140</v>
      </c>
      <c r="E9" s="4">
        <v>63</v>
      </c>
      <c r="F9" s="4">
        <v>5</v>
      </c>
      <c r="G9" s="20">
        <f>IF(AND(ISBLANK(D9),ISBLANK(E9),ISBLANK(N9),ISBLANK(O9)),"",D9+E9)</f>
        <v>203</v>
      </c>
      <c r="H9" s="41" t="s">
        <v>23</v>
      </c>
      <c r="I9" s="18"/>
      <c r="K9" s="106"/>
      <c r="L9" s="107"/>
      <c r="M9" s="19">
        <v>2</v>
      </c>
      <c r="N9" s="3">
        <v>146</v>
      </c>
      <c r="O9" s="4">
        <v>48</v>
      </c>
      <c r="P9" s="4">
        <v>3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108" t="s">
        <v>49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62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15556</v>
      </c>
      <c r="B12" s="113"/>
      <c r="C12" s="25" t="s">
        <v>13</v>
      </c>
      <c r="D12" s="26">
        <f>IF(OR(ISNUMBER(G8),ISNUMBER(G9),ISNUMBER(G10),ISNUMBER(G11)),SUM(D8:D11),"")</f>
        <v>309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452</v>
      </c>
      <c r="H12" s="42" t="s">
        <v>23</v>
      </c>
      <c r="I12" s="103"/>
      <c r="K12" s="112">
        <v>19612</v>
      </c>
      <c r="L12" s="113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111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405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146</v>
      </c>
      <c r="E13" s="2">
        <v>62</v>
      </c>
      <c r="F13" s="2">
        <v>5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104" t="s">
        <v>63</v>
      </c>
      <c r="L13" s="105"/>
      <c r="M13" s="16">
        <v>1</v>
      </c>
      <c r="N13" s="1">
        <v>150</v>
      </c>
      <c r="O13" s="2">
        <v>51</v>
      </c>
      <c r="P13" s="2">
        <v>4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150</v>
      </c>
      <c r="E14" s="4">
        <v>81</v>
      </c>
      <c r="F14" s="4">
        <v>1</v>
      </c>
      <c r="G14" s="20">
        <f t="shared" si="0"/>
        <v>231</v>
      </c>
      <c r="H14" s="41" t="s">
        <v>23</v>
      </c>
      <c r="I14" s="18"/>
      <c r="K14" s="106"/>
      <c r="L14" s="107"/>
      <c r="M14" s="19">
        <v>2</v>
      </c>
      <c r="N14" s="3">
        <v>160</v>
      </c>
      <c r="O14" s="4">
        <v>63</v>
      </c>
      <c r="P14" s="4">
        <v>4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3769</v>
      </c>
      <c r="B17" s="113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439</v>
      </c>
      <c r="H17" s="42" t="s">
        <v>23</v>
      </c>
      <c r="I17" s="103"/>
      <c r="K17" s="112">
        <v>2761</v>
      </c>
      <c r="L17" s="113"/>
      <c r="M17" s="25" t="s">
        <v>13</v>
      </c>
      <c r="N17" s="26">
        <f>IF(OR(ISNUMBER(Q13),ISNUMBER(Q14),ISNUMBER(Q15),ISNUMBER(Q16)),SUM(N13:N16),"")</f>
        <v>310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424</v>
      </c>
      <c r="R17" s="42" t="s">
        <v>23</v>
      </c>
      <c r="S17" s="103"/>
    </row>
    <row r="18" spans="1:19" ht="12.75" customHeight="1">
      <c r="A18" s="104" t="s">
        <v>50</v>
      </c>
      <c r="B18" s="105"/>
      <c r="C18" s="16">
        <v>1</v>
      </c>
      <c r="D18" s="1">
        <v>139</v>
      </c>
      <c r="E18" s="2">
        <v>69</v>
      </c>
      <c r="F18" s="2">
        <v>3</v>
      </c>
      <c r="G18" s="17">
        <f>IF(AND(ISBLANK(D18),ISBLANK(E18),ISBLANK(N18),ISBLANK(O18)),"",D18+E18)</f>
        <v>208</v>
      </c>
      <c r="H18" s="40" t="s">
        <v>23</v>
      </c>
      <c r="I18" s="18"/>
      <c r="K18" s="104" t="s">
        <v>64</v>
      </c>
      <c r="L18" s="105"/>
      <c r="M18" s="16">
        <v>1</v>
      </c>
      <c r="N18" s="1">
        <v>150</v>
      </c>
      <c r="O18" s="2">
        <v>68</v>
      </c>
      <c r="P18" s="2">
        <v>0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150</v>
      </c>
      <c r="E19" s="4">
        <v>78</v>
      </c>
      <c r="F19" s="4">
        <v>0</v>
      </c>
      <c r="G19" s="20">
        <f t="shared" si="0"/>
        <v>228</v>
      </c>
      <c r="H19" s="41" t="s">
        <v>23</v>
      </c>
      <c r="I19" s="18"/>
      <c r="K19" s="106"/>
      <c r="L19" s="107"/>
      <c r="M19" s="19">
        <v>2</v>
      </c>
      <c r="N19" s="3">
        <v>159</v>
      </c>
      <c r="O19" s="4">
        <v>60</v>
      </c>
      <c r="P19" s="4">
        <v>3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08" t="s">
        <v>51</v>
      </c>
      <c r="B20" s="109"/>
      <c r="C20" s="19">
        <v>3</v>
      </c>
      <c r="D20" s="3"/>
      <c r="E20" s="4"/>
      <c r="F20" s="4"/>
      <c r="G20" s="20">
        <f t="shared" si="0"/>
        <v>0</v>
      </c>
      <c r="H20" s="41" t="s">
        <v>23</v>
      </c>
      <c r="I20" s="18"/>
      <c r="K20" s="108" t="s">
        <v>65</v>
      </c>
      <c r="L20" s="109"/>
      <c r="M20" s="19">
        <v>3</v>
      </c>
      <c r="N20" s="3">
        <v>0</v>
      </c>
      <c r="O20" s="4">
        <v>0</v>
      </c>
      <c r="P20" s="4">
        <v>0</v>
      </c>
      <c r="Q20" s="20">
        <f t="shared" si="1"/>
        <v>0</v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15441</v>
      </c>
      <c r="B22" s="113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147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436</v>
      </c>
      <c r="H22" s="42" t="s">
        <v>23</v>
      </c>
      <c r="I22" s="103"/>
      <c r="K22" s="112">
        <v>10611</v>
      </c>
      <c r="L22" s="113"/>
      <c r="M22" s="25" t="s">
        <v>13</v>
      </c>
      <c r="N22" s="26">
        <f>IF(OR(ISNUMBER(Q18),ISNUMBER(Q19),ISNUMBER(Q20),ISNUMBER(Q21)),SUM(N18:N21),"")</f>
        <v>309</v>
      </c>
      <c r="O22" s="27">
        <f>IF(OR(ISNUMBER(Q18),ISNUMBER(Q19),ISNUMBER(Q20),ISNUMBER(Q21)),SUM(O18:O21),"")</f>
        <v>128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437</v>
      </c>
      <c r="R22" s="42" t="s">
        <v>23</v>
      </c>
      <c r="S22" s="103"/>
    </row>
    <row r="23" spans="1:19" ht="12.75" customHeight="1">
      <c r="A23" s="104" t="s">
        <v>52</v>
      </c>
      <c r="B23" s="105"/>
      <c r="C23" s="16">
        <v>1</v>
      </c>
      <c r="D23" s="1">
        <v>159</v>
      </c>
      <c r="E23" s="2">
        <v>79</v>
      </c>
      <c r="F23" s="2">
        <v>3</v>
      </c>
      <c r="G23" s="17">
        <f>IF(AND(ISBLANK(D23),ISBLANK(E23),ISBLANK(N23),ISBLANK(O23)),"",D23+E23)</f>
        <v>238</v>
      </c>
      <c r="H23" s="40" t="s">
        <v>23</v>
      </c>
      <c r="I23" s="18"/>
      <c r="K23" s="104" t="s">
        <v>66</v>
      </c>
      <c r="L23" s="105"/>
      <c r="M23" s="16">
        <v>1</v>
      </c>
      <c r="N23" s="1">
        <v>150</v>
      </c>
      <c r="O23" s="2">
        <v>63</v>
      </c>
      <c r="P23" s="2">
        <v>1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149</v>
      </c>
      <c r="E24" s="4">
        <v>75</v>
      </c>
      <c r="F24" s="4">
        <v>1</v>
      </c>
      <c r="G24" s="20">
        <f t="shared" si="0"/>
        <v>224</v>
      </c>
      <c r="H24" s="41" t="s">
        <v>23</v>
      </c>
      <c r="I24" s="18"/>
      <c r="K24" s="106"/>
      <c r="L24" s="107"/>
      <c r="M24" s="19">
        <v>2</v>
      </c>
      <c r="N24" s="3">
        <v>142</v>
      </c>
      <c r="O24" s="4">
        <v>63</v>
      </c>
      <c r="P24" s="4">
        <v>2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108" t="s">
        <v>53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67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12943</v>
      </c>
      <c r="B27" s="113"/>
      <c r="C27" s="25" t="s">
        <v>13</v>
      </c>
      <c r="D27" s="26">
        <f>IF(OR(ISNUMBER(G23),ISNUMBER(G24),ISNUMBER(G25),ISNUMBER(G26)),SUM(D23:D26),"")</f>
        <v>308</v>
      </c>
      <c r="E27" s="27">
        <f>IF(OR(ISNUMBER(G23),ISNUMBER(G24),ISNUMBER(G25),ISNUMBER(G26)),SUM(E23:E26),"")</f>
        <v>154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462</v>
      </c>
      <c r="H27" s="42" t="s">
        <v>23</v>
      </c>
      <c r="I27" s="103"/>
      <c r="K27" s="112">
        <v>3951</v>
      </c>
      <c r="L27" s="113"/>
      <c r="M27" s="25" t="s">
        <v>13</v>
      </c>
      <c r="N27" s="26">
        <f>IF(OR(ISNUMBER(Q23),ISNUMBER(Q24),ISNUMBER(Q25),ISNUMBER(Q26)),SUM(N23:N26),"")</f>
        <v>292</v>
      </c>
      <c r="O27" s="27">
        <f>IF(OR(ISNUMBER(Q23),ISNUMBER(Q24),ISNUMBER(Q25),ISNUMBER(Q26)),SUM(O23:O26),"")</f>
        <v>126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418</v>
      </c>
      <c r="R27" s="42" t="s">
        <v>23</v>
      </c>
      <c r="S27" s="103"/>
    </row>
    <row r="28" spans="1:19" ht="12.75" customHeight="1">
      <c r="A28" s="104" t="s">
        <v>54</v>
      </c>
      <c r="B28" s="105"/>
      <c r="C28" s="16">
        <v>1</v>
      </c>
      <c r="D28" s="1">
        <v>148</v>
      </c>
      <c r="E28" s="2">
        <v>70</v>
      </c>
      <c r="F28" s="2">
        <v>2</v>
      </c>
      <c r="G28" s="17">
        <f>IF(AND(ISBLANK(D28),ISBLANK(E28),ISBLANK(N28),ISBLANK(O28)),"",D28+E28)</f>
        <v>218</v>
      </c>
      <c r="H28" s="40" t="s">
        <v>23</v>
      </c>
      <c r="I28" s="18"/>
      <c r="K28" s="104" t="s">
        <v>68</v>
      </c>
      <c r="L28" s="105"/>
      <c r="M28" s="16">
        <v>1</v>
      </c>
      <c r="N28" s="1">
        <v>143</v>
      </c>
      <c r="O28" s="2">
        <v>62</v>
      </c>
      <c r="P28" s="2">
        <v>3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141</v>
      </c>
      <c r="E29" s="4">
        <v>70</v>
      </c>
      <c r="F29" s="4">
        <v>2</v>
      </c>
      <c r="G29" s="20">
        <f t="shared" si="0"/>
        <v>211</v>
      </c>
      <c r="H29" s="41" t="s">
        <v>23</v>
      </c>
      <c r="I29" s="18"/>
      <c r="K29" s="106"/>
      <c r="L29" s="107"/>
      <c r="M29" s="19">
        <v>2</v>
      </c>
      <c r="N29" s="3">
        <v>137</v>
      </c>
      <c r="O29" s="4">
        <v>48</v>
      </c>
      <c r="P29" s="4">
        <v>6</v>
      </c>
      <c r="Q29" s="20">
        <f t="shared" si="1"/>
        <v>185</v>
      </c>
      <c r="R29" s="41" t="s">
        <v>23</v>
      </c>
      <c r="S29" s="18"/>
    </row>
    <row r="30" spans="1:19" ht="12.75" customHeight="1" thickBot="1">
      <c r="A30" s="108" t="s">
        <v>55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53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3789</v>
      </c>
      <c r="B32" s="113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429</v>
      </c>
      <c r="H32" s="42" t="s">
        <v>23</v>
      </c>
      <c r="I32" s="103"/>
      <c r="K32" s="112">
        <v>21916</v>
      </c>
      <c r="L32" s="113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110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390</v>
      </c>
      <c r="R32" s="42" t="s">
        <v>23</v>
      </c>
      <c r="S32" s="103"/>
    </row>
    <row r="33" spans="1:19" ht="12.75" customHeight="1">
      <c r="A33" s="104" t="s">
        <v>56</v>
      </c>
      <c r="B33" s="105"/>
      <c r="C33" s="16">
        <v>1</v>
      </c>
      <c r="D33" s="1">
        <v>143</v>
      </c>
      <c r="E33" s="2">
        <v>70</v>
      </c>
      <c r="F33" s="2">
        <v>3</v>
      </c>
      <c r="G33" s="17">
        <f>IF(AND(ISBLANK(D33),ISBLANK(E33),ISBLANK(N33),ISBLANK(O33)),"",D33+E33)</f>
        <v>213</v>
      </c>
      <c r="H33" s="40" t="s">
        <v>23</v>
      </c>
      <c r="I33" s="18"/>
      <c r="K33" s="104" t="s">
        <v>69</v>
      </c>
      <c r="L33" s="105"/>
      <c r="M33" s="16">
        <v>1</v>
      </c>
      <c r="N33" s="1">
        <v>144</v>
      </c>
      <c r="O33" s="2">
        <v>79</v>
      </c>
      <c r="P33" s="2">
        <v>0</v>
      </c>
      <c r="Q33" s="17">
        <f>IF(AND(ISBLANK(D33),ISBLANK(E33),ISBLANK(N33),ISBLANK(O33)),"",N33+O33)</f>
        <v>223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143</v>
      </c>
      <c r="E34" s="4">
        <v>63</v>
      </c>
      <c r="F34" s="4">
        <v>2</v>
      </c>
      <c r="G34" s="20">
        <f t="shared" si="0"/>
        <v>206</v>
      </c>
      <c r="H34" s="41" t="s">
        <v>23</v>
      </c>
      <c r="I34" s="18"/>
      <c r="K34" s="106"/>
      <c r="L34" s="107"/>
      <c r="M34" s="19">
        <v>2</v>
      </c>
      <c r="N34" s="3">
        <v>134</v>
      </c>
      <c r="O34" s="4">
        <v>70</v>
      </c>
      <c r="P34" s="4">
        <v>4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08" t="s">
        <v>57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70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5196</v>
      </c>
      <c r="B37" s="113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419</v>
      </c>
      <c r="H37" s="43" t="s">
        <v>23</v>
      </c>
      <c r="I37" s="103"/>
      <c r="K37" s="112">
        <v>13766</v>
      </c>
      <c r="L37" s="113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427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1777</v>
      </c>
      <c r="E39" s="33">
        <f>IF(OR(ISNUMBER(G12),ISNUMBER(G17),ISNUMBER(G22),ISNUMBER(G27),ISNUMBER(G32),ISNUMBER(G37)),SUM(E12,E17,E22,E27,E32,E37),"")</f>
        <v>860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2637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1763</v>
      </c>
      <c r="O39" s="33">
        <f>IF(OR(ISNUMBER(Q12),ISNUMBER(Q17),ISNUMBER(Q22),ISNUMBER(Q27),ISNUMBER(Q32),ISNUMBER(Q37)),SUM(O12,O17,O22,O27,O32,O37),"")</f>
        <v>738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2501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71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42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43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15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5</v>
      </c>
      <c r="K47" s="93"/>
      <c r="P47" s="9" t="s">
        <v>33</v>
      </c>
      <c r="Q47" s="95">
        <v>41536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2002-09-24T05:04:43Z</cp:lastPrinted>
  <dcterms:created xsi:type="dcterms:W3CDTF">2003-07-01T14:03:06Z</dcterms:created>
  <dcterms:modified xsi:type="dcterms:W3CDTF">2012-02-04T14:49:59Z</dcterms:modified>
  <cp:category/>
  <cp:version/>
  <cp:contentType/>
  <cp:contentStatus/>
</cp:coreProperties>
</file>